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
    </mc:Choice>
  </mc:AlternateContent>
  <bookViews>
    <workbookView xWindow="0" yWindow="0" windowWidth="25125" windowHeight="12330"/>
  </bookViews>
  <sheets>
    <sheet name="Anexo 1." sheetId="1" r:id="rId1"/>
  </sheets>
  <definedNames>
    <definedName name="_xlnm.Print_Area" localSheetId="0">'Anexo 1.'!$B$7:$N$27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1" l="1"/>
  <c r="M27" i="1" s="1"/>
  <c r="L26" i="1"/>
  <c r="M26" i="1" s="1"/>
  <c r="L25" i="1"/>
  <c r="M25" i="1" s="1"/>
  <c r="L24" i="1"/>
  <c r="L23" i="1"/>
  <c r="M23" i="1" s="1"/>
  <c r="L22" i="1"/>
  <c r="M22" i="1" s="1"/>
  <c r="L21" i="1"/>
  <c r="M21" i="1" s="1"/>
  <c r="L20" i="1"/>
  <c r="M20" i="1" s="1"/>
  <c r="L19" i="1"/>
  <c r="L18" i="1"/>
  <c r="L17" i="1"/>
  <c r="L16" i="1"/>
  <c r="M16" i="1" s="1"/>
  <c r="L15" i="1"/>
  <c r="M15" i="1" s="1"/>
  <c r="L14" i="1"/>
  <c r="M14" i="1" s="1"/>
  <c r="L13" i="1"/>
  <c r="M13" i="1" s="1"/>
  <c r="L12" i="1"/>
  <c r="M12" i="1" s="1"/>
  <c r="L11" i="1"/>
  <c r="M11" i="1" s="1"/>
  <c r="L10" i="1"/>
  <c r="M10" i="1" s="1"/>
  <c r="L9" i="1"/>
  <c r="M9" i="1" s="1"/>
  <c r="M24" i="1"/>
  <c r="M19" i="1"/>
  <c r="M18" i="1"/>
  <c r="M17" i="1"/>
  <c r="L8" i="1" l="1"/>
  <c r="M8" i="1" s="1"/>
  <c r="N24" i="1" l="1"/>
</calcChain>
</file>

<file path=xl/sharedStrings.xml><?xml version="1.0" encoding="utf-8"?>
<sst xmlns="http://schemas.openxmlformats.org/spreadsheetml/2006/main" count="173" uniqueCount="138">
  <si>
    <t xml:space="preserve">INDICADOR </t>
  </si>
  <si>
    <t>SGIN10</t>
  </si>
  <si>
    <t>SGIN11</t>
  </si>
  <si>
    <t>SGIN12</t>
  </si>
  <si>
    <t>SGIN13</t>
  </si>
  <si>
    <t>SGIN14</t>
  </si>
  <si>
    <t>SGIN15</t>
  </si>
  <si>
    <t>SGIN16</t>
  </si>
  <si>
    <t>SGIN01</t>
  </si>
  <si>
    <t>SGIN02</t>
  </si>
  <si>
    <t>SGIN03</t>
  </si>
  <si>
    <t>SGIN04</t>
  </si>
  <si>
    <t>SGIN05</t>
  </si>
  <si>
    <t>SGIN06</t>
  </si>
  <si>
    <t>SGIN07</t>
  </si>
  <si>
    <t>SGIN08</t>
  </si>
  <si>
    <t>SGIN09</t>
  </si>
  <si>
    <t xml:space="preserve">IDENTIFICADOR </t>
  </si>
  <si>
    <t xml:space="preserve">ORGANIZACIÓN DE SEGURIDAD DE LA INFORMACIÓN. </t>
  </si>
  <si>
    <t xml:space="preserve">DEFINICIÓN </t>
  </si>
  <si>
    <t xml:space="preserve">El indicador permite determinar y hacer seguimiento, al compromiso de la dirección, en cuanto a seguridad de la información, en lo relacionado con la asignación de personas y responsabilidades relacionadas a la seguridad de la información al interior de la entidad </t>
  </si>
  <si>
    <t>Hacer un seguimiento a la asignación de recursos y responsabilidades en gestión de seguridad de la información, por parte de la alta dirección.</t>
  </si>
  <si>
    <t>OBJETIVO</t>
  </si>
  <si>
    <t xml:space="preserve">TIPO DE INDICADOR </t>
  </si>
  <si>
    <t>CUBRIMIENTO DEL SGSI EN ACTIVOS DE INFORMACIÓN</t>
  </si>
  <si>
    <t xml:space="preserve">El indicador permite determinar y hacer seguimiento al cubrimiento que se realiza a nivel de activos críticos de información de una entidad y los controles aplicados. </t>
  </si>
  <si>
    <t>Hacer un seguimiento a la inclusión de nuevos activos críticos de información y su control, dentro del marco de seguridad y privacidad de la información.</t>
  </si>
  <si>
    <t xml:space="preserve">TRATAMIENTOS DE EVENTOS RELACIONADOS EN MARCO DE SEGURIDAD Y PRIVACIDAD DE LA INFORMACIÓN </t>
  </si>
  <si>
    <t xml:space="preserve">INDICADOR DE GESTIÓN </t>
  </si>
  <si>
    <t xml:space="preserve">INDICADOR DE CUMPLIMIENTO </t>
  </si>
  <si>
    <t xml:space="preserve">ATAQUES INFORMATICOS A LA ENTIDAD </t>
  </si>
  <si>
    <t xml:space="preserve"> PORCENTAJE DE IMPLEMENTACIÓN DE CONTROLES </t>
  </si>
  <si>
    <t>PERIODICIDAD</t>
  </si>
  <si>
    <t xml:space="preserve">ANUAL </t>
  </si>
  <si>
    <t xml:space="preserve">OBSERVACION </t>
  </si>
  <si>
    <t xml:space="preserve">CUMPLIMIENTO DE POLÍTICAS DE SEGURIDAD DE LA INFORMACIÓN EN LA ENTIDAD </t>
  </si>
  <si>
    <t>ACTIVIDAD EJECUTADA</t>
  </si>
  <si>
    <t>CANTIDAD EJECUTADA</t>
  </si>
  <si>
    <t>CANTIDAD PROYECTADA</t>
  </si>
  <si>
    <t>ACTIVIDAD PROYECTADA</t>
  </si>
  <si>
    <t>VSI02; Número de personas que deberían conformar el equipo de seguridad de la información según la estructura definida por la entidad y que tengan responsabilidades de seguridad de la información definidas</t>
  </si>
  <si>
    <t xml:space="preserve">VSI01: Número de personas que conforman el equipo de seguridad de la información con su respectivo rol y responsabilidades asignadas. </t>
  </si>
  <si>
    <t>RESULTADO</t>
  </si>
  <si>
    <t>VSI03: Número de activos de información críticos incluidos en la gestión de riesgos de seguridad de la información con controles identificados</t>
  </si>
  <si>
    <t>VSI04: Número de activos de información críticos identificados en el inventario de activos de información.</t>
  </si>
  <si>
    <t>Mide la eficiencia en la resolución de eventos e incidentes de seguridad de la información, reportados o detectados, con base en su cierre dentro del tiempo objetivo establecido por la entidad</t>
  </si>
  <si>
    <t xml:space="preserve">Evaluar la capacidad de la entidad para gestionar y resolver oportunamente los eventos e incidentes de seguridad de la información. </t>
  </si>
  <si>
    <t xml:space="preserve">VSI06: Número total de eventos o incidentes reportados o detectados. </t>
  </si>
  <si>
    <t>VSI05: Número de eventos o incidentes cerrados dentro del tiempo objetivo.</t>
  </si>
  <si>
    <t xml:space="preserve">CUMPLIMIENTO DEL PLAN DE SENSIBILIZACIÓN </t>
  </si>
  <si>
    <t>VSI08: Total de personal capacitado durante el periodo evaluado.</t>
  </si>
  <si>
    <t xml:space="preserve">
VSI07: Número de usuarios evaluados que aplicaron correctamente los contenidos sensibilizados. 
</t>
  </si>
  <si>
    <t xml:space="preserve">El indicador permite medir cuántos usuarios aplican correctamente lo aprendido en las actividades de sensibilización en seguridad de la información. </t>
  </si>
  <si>
    <t>El indicador pretende establecer la efectividad del plan de sensibilización en seguridad de la información y determinar si los usuarios finales aplican correctamente los conocimientos adquiridos en las actividades de sensibilización, como evidencia de la efectividad del plan.</t>
  </si>
  <si>
    <t xml:space="preserve">Mide el grado de cumplimiento de las políticas de seguridad y privacidad de la información en la entidad, con base en criterios definidos relacionados con existencia de política, organización interna y cumplimiento normativo. </t>
  </si>
  <si>
    <t xml:space="preserve">Determinar si la entidad ha definido e implementado adecuadamente las políticas de seguridad de la información, y si cumple con los aspectos organizativos y normativos requeridos. </t>
  </si>
  <si>
    <t xml:space="preserve">VSI10: ¿Existe una estructura organizativa con roles y responsabilidades claras? </t>
  </si>
  <si>
    <t xml:space="preserve">VSI11: ¿Se da cumplimiento a requisitos legales, reglamentarios y contractuales en el tratamiento de la información? </t>
  </si>
  <si>
    <t xml:space="preserve">CUMPLIMIENTO DE LINEAMIENTOS DE SEGURIDAD Y PRIVACIDAD DE LA INFORMACIÓN  </t>
  </si>
  <si>
    <t xml:space="preserve">Mide el nivel de cumplimiento de los lineamientos establecidos por la entidad para la gestión de la seguridad y privacidad de la información, considerando tanto su definición formal como su aplicación efectiva. </t>
  </si>
  <si>
    <t>Evaluar si la entidad cuenta con lineamientos definidos y aplicados en materia de seguridad y privacidad de la información, y si estos son conocidos y adoptados por los funcionarios y contratistas como parte de sus responsabilidades.</t>
  </si>
  <si>
    <t xml:space="preserve">VSI13: Evidencia de lineamientos definidos para cumplir las políticas de seguridad de la información. </t>
  </si>
  <si>
    <t>VSI12: Evidencia de lineamientos aplicados por funcionarios y contratistas que contribuyen a minimizar los riesgos sobre los activos de información.</t>
  </si>
  <si>
    <t xml:space="preserve">EFECTIVIDAD OPERATIVA DEL CONTROL DE ACCESO  </t>
  </si>
  <si>
    <t xml:space="preserve">Mide la efectividad de los controles de acceso implementados, con base en la detección y gestión de accesos no autorizados o intentos de acceso fallidos </t>
  </si>
  <si>
    <t xml:space="preserve">Busca identificar la existencia de lineamientos, normas o estándares en cuanto al control de acceso en la entidad. </t>
  </si>
  <si>
    <t>VSI15: Total de intentos de acceso.</t>
  </si>
  <si>
    <t>VSI14: Número de accesos no autorizados detectados.</t>
  </si>
  <si>
    <t>Mide el nivel de cumplimiento de la entidad en cuanto a la existencia de lineamientos, normas o estándares que aseguren la incorporación de criterios de seguridad de la información en el desarrollo, adquisición y mantenimiento de software y servicios tecnológicos.</t>
  </si>
  <si>
    <t xml:space="preserve">CUMPLIMIENTO DE LINEAMIENTOS PARA EL ASEGURAMIENTO EN LA ADQUISICIÓN Y MANTENIMIENTO DE SOFTWARE  </t>
  </si>
  <si>
    <t>Verificar si la entidad ha definido e implementado lineamientos formales que aseguren la protección de los servicios tecnológicos en las fases de adquisición, desarrollo y mantenimiento de software, incluyendo la gestión de incidentes asociados</t>
  </si>
  <si>
    <t>VSI18: ¿La entidad ha establecido lineamientos para la gestión de incidentes relacionados con fallas o vulnerabilidades en los servicios de software?</t>
  </si>
  <si>
    <t>VSI17: ¿La entidad ha definido y documentado lineamientos, normas o estándares para el desarrollo o adquisición segura de software, sistemas y aplicaciones?</t>
  </si>
  <si>
    <t>CUMPLIMIENTO DE LINEAMIENTOS DE REGISTRO Y AUDITORÍA EN SEGURIDAD DE LA INFORMACIÓN</t>
  </si>
  <si>
    <t xml:space="preserve">Mide el cumplimiento de la entidad en cuanto a la definición e implementación de lineamientos, normas y/o estándares relacionados con el registro de eventos y auditorías de seguridad de la información. </t>
  </si>
  <si>
    <t xml:space="preserve">Verificar si la entidad cuenta con directrices formalizadas para registrar eventos de seguridad y auditar periódicamente sus sistemas, con el fin de garantizar trazabilidad y mejora continua del modelo de seguridad. </t>
  </si>
  <si>
    <t xml:space="preserve">VSI20: ¿La entidad realiza auditorías internas o externas periódicas sobre sus procesos y controles de seguridad de la información? </t>
  </si>
  <si>
    <t xml:space="preserve">VSI19: ¿La entidad ha definido y aplica lineamientos o estándares para el registro y control de eventos en sus sistemas, redes y servicios? </t>
  </si>
  <si>
    <t>IMPLEMENTACIÓN DE MECANISMOS PARA DETECCIÓN DE ANOMALÍAS EN LA INFRAESTRUCTURA Y SERVICIOS DE INFORMACIÓN</t>
  </si>
  <si>
    <t xml:space="preserve">Mide el nivel de implementación de mecanismos y herramientas en la entidad para detectar de manera proactiva vulnerabilidades, fallas o comportamientos anómalos que puedan afectar la seguridad en su infraestructura tecnológica, redes, sistemas, aplicaciones y servicios. </t>
  </si>
  <si>
    <t>Verificar si la entidad ha adoptado e implementado mecanismos de monitoreo y análisis que permitan identificar oportunamente anomalías o vulnerabilidades en la prestación de sus servicios de información.</t>
  </si>
  <si>
    <t xml:space="preserve">VSI21: VAPRSG005: ¿La entidad ha implementado mecanismos para detectar periódicamente vulnerabilidades de seguridad en el funcionamiento de su infraestructura, redes, sistemas de información, aplicaciones y/o uso de los servicios? </t>
  </si>
  <si>
    <t>IMPLEMENTACIÓN DE POLÍTICAS DE PRIVACIDAD Y CONFIDENCIALIDAD DE LA INFORMACIÓN</t>
  </si>
  <si>
    <t>Mide el nivel de implementación de políticas, lineamientos y controles relacionados con la privacidad de los datos personales y la confidencialidad de la información procesada por la entidad</t>
  </si>
  <si>
    <t xml:space="preserve">Verificar si la entidad ha establecido e implementado mecanismos que garanticen la protección de la información personal de los ciudadanos y la confidencialidad de los datos que gestionan o transfieren otras entidades a través de sus servicios. </t>
  </si>
  <si>
    <t xml:space="preserve">VSI23: ¿La entidad ha implementado lineamientos, normas y/o estándares para proteger la información confidencial compartida por otras entidades? </t>
  </si>
  <si>
    <t>VSI22: ¿La entidad ha implementado lineamientos, normas y/o estándares para proteger la información personal y privada de los ciudadanos que utilicen sus servicios, en cumplimiento de la Ley 1581 de 2012 y demás normas aplicables?</t>
  </si>
  <si>
    <t xml:space="preserve">IMPLEMENTACIÓN DE POLITICAS Y MECANISMOS PARA LA INTEGRIDAD DE LA INFORMACIÓN </t>
  </si>
  <si>
    <t>Mide el nivel de implementación de políticas, lineamientos y controles orientados a garantizar la integridad de la información de la entidad, previniendo su alteración, pérdida o destrucción accidental o maliciosa</t>
  </si>
  <si>
    <t xml:space="preserve">Verificar si la entidad ha implementado mecanismos para prevenir, detectar y recuperar información ante eventos que comprometan su integridad, ya sean accidentales o intencionales. </t>
  </si>
  <si>
    <t>VSI25: ¿La entidad ha definido mecanismos de recuperación ante eventos que afecten la integridad de la información, tanto intencionales como accidentales?</t>
  </si>
  <si>
    <t xml:space="preserve">VSI24: ¿La entidad ha implementado lineamientos contra modificación o pérdida accidental de información? </t>
  </si>
  <si>
    <t>IMPLEMENTACIÓN DE POLITICAS Y MECANISMOS PARA LA DISPONIBILIDAD DEL SERVICIO Y LA INFORMACIÓN</t>
  </si>
  <si>
    <t>Mide el nivel de implementación de políticas, normas y mecanismos orientados a garantizar la disponibilidad continua de los servicios de la entidad y el acceso oportuno a la información, especialmente en el contexto de servicios digitales</t>
  </si>
  <si>
    <t>Verificar si la entidad cuenta con lineamientos y controles implementados para garantizar la continuidad operativa y la alta disponibilidad de sus servicios de información, incluyendo servicios digitales esenciales</t>
  </si>
  <si>
    <t xml:space="preserve">VSI27: ¿La entidad ha implementado mecanismos para que los servicios de Gobierno Digital tengan altos índices de disponibilidad? </t>
  </si>
  <si>
    <t xml:space="preserve">VSI26: ¿La entidad verifica el cumplimiento de lineamientos y estándares orientados a la continuidad del servicio y recuperación ante interrupciones? </t>
  </si>
  <si>
    <t>VSI29: Número de ataques informáticos que causaron interrupción o afectación en la prestación de servicios.</t>
  </si>
  <si>
    <t>VSI28: Número total de ataques informáticos recibidos por la entidad en el último año.</t>
  </si>
  <si>
    <t>PORCENTAJE DE DISPONIBILIDAD DE LOS SERVICIO EN LÍNEA DE LA ENTIDAD</t>
  </si>
  <si>
    <t xml:space="preserve">Mide el porcentaje de tiempo durante el cual los servicios en línea de la entidad estuvieron disponibles para los usuarios en un periodo determinado, en relación con el tiempo total esperado de funcionamiento. </t>
  </si>
  <si>
    <t>Evaluar el desempeño operativo de los servicios en línea ofrecidos por la entidad, identificando su nivel de disponibilidad efectiva y permitiendo la mejora de la continuidad del servicio.</t>
  </si>
  <si>
    <t xml:space="preserve">Mide el porcentaje de ataques informáticos que, durante un periodo determinado, generaron interrupciones o afectaciones en la prestación de los servicios institucionales ofrecidos a ciudadanos o terceros. </t>
  </si>
  <si>
    <t xml:space="preserve">Identificar el impacto real de los ataques informáticos en la operación de la entidad, evaluando la capacidad de los controles de seguridad para mitigar o contener amenazas que puedan comprometer la continuidad de los servicios. </t>
  </si>
  <si>
    <t>VSI31: Tiempo total esperado de disponibilidad del servicio en ese mismo periodo.</t>
  </si>
  <si>
    <t>VSI30: Tiempo total que el servicio en línea estuvo disponible durante el periodo evaluado.</t>
  </si>
  <si>
    <t>Mide el grado de avance en la implementación de los controles de seguridad establecidos en el plan de tratamiento de riesgos de la entidad, en el marco del Sistema de Gestión de Seguridad de la Información de la entidad.</t>
  </si>
  <si>
    <t xml:space="preserve">Determinar el nivel de cumplimiento del plan de tratamiento de riesgos a través de la ejecución efectiva de los controles de seguridad definidos, permitiendo hacer seguimiento a la madurez de la gestión de riesgos de la entidad. </t>
  </si>
  <si>
    <t>VSI33: Número total de controles definidos para ser implementados en el periodo evaluado.</t>
  </si>
  <si>
    <t>VSI32: Número de controles implementados efectivamente, según evidencia técnica y documental</t>
  </si>
  <si>
    <t xml:space="preserve">PROPORCIÓN DE INVERSIÓN EN SEGURIDAD DE LA INFORMACIÓN RESPECTO AL PRESUPUESTO GENERAL DE LA ENTIDAD </t>
  </si>
  <si>
    <t>SGIN17</t>
  </si>
  <si>
    <t xml:space="preserve">Mide la proporción del presupuesto institucional que es destinada específicamente a actividades, servicios, soluciones y proyectos relacionados con la seguridad de la información, en comparación con el presupuesto total ejecutado por la entidad durante un periodo determinado. </t>
  </si>
  <si>
    <t>Evaluar el nivel de inversión financiera orientada a la protección de los activos de información, permitiendo analizar la prioridad institucional otorgada a la seguridad de la información frente a otras áreas.</t>
  </si>
  <si>
    <t>INDICADOR FINANCIERO/ ESTRATÉGICO</t>
  </si>
  <si>
    <t>VSI35: Total del presupuesto ejecutado por la entidad en el mismo periodo.</t>
  </si>
  <si>
    <t>VSI34: Monto total invertido por la entidad en iniciativas de seguridad de la información (proyectos, servicios, personal, infraestructura, consultorías, etc.).</t>
  </si>
  <si>
    <t>IMPLEMENTACIÓN DE MECANISMOS DE INTELIGENCIA DE AMENAZAS</t>
  </si>
  <si>
    <t>SGIN18</t>
  </si>
  <si>
    <t xml:space="preserve">Mide el grado de implementación de fuentes y mecanismos que permitan anticiparse a posibles amenazas mediante el análisis proactivo de datos internos y externos. </t>
  </si>
  <si>
    <t>Evaluar la adopción de fuentes, procesos y herramientas que permitan anticiparse a posibles amenazas de seguridad mediante el análisis proactivo de información técnica y contextual.</t>
  </si>
  <si>
    <t>VSI37: Número total de fuentes planeadas</t>
  </si>
  <si>
    <t>VSI36: Número de fuentes activas de inteligencia de amenazas utilizadas.</t>
  </si>
  <si>
    <t xml:space="preserve">PORCENTAJE DE SERVICIOS EN LA NUBE CON CONTROLES DE SEGURIDAD EVALUADOS Y DOCUMENTADOS </t>
  </si>
  <si>
    <t>SGIN19</t>
  </si>
  <si>
    <t>Mide el porcentaje de servicios en la nube que han sido revisados formalmente en cuanto a cumplimiento de requisitos de seguridad de la información.</t>
  </si>
  <si>
    <t>Verificar que los servicios en la nube utilizados por la entidad han sido formalmente evaluados en cuanto a riesgos de seguridad, cumplimiento normativo y controles asociados</t>
  </si>
  <si>
    <t>VSI38: Total de servicios en la nube utilizados</t>
  </si>
  <si>
    <t>VSI37: Servicios en la nube con evaluación de seguridad documentada.</t>
  </si>
  <si>
    <t>SGIN20</t>
  </si>
  <si>
    <t xml:space="preserve">PORCENTAJE DE CANALES CRÍTICOS CON CONTROLES ACTIVOS DE PREVENCIÓN DE FUGA DE DATOS </t>
  </si>
  <si>
    <t xml:space="preserve">Mide el nivel de protección aplicado a los canales de comunicación críticos mediante controles de prevención de fuga de datos (DLP). </t>
  </si>
  <si>
    <t>Medir la cobertura de las soluciones y medidas de prevención de pérdida de datos (DLP) implementadas en los canales utilizados para la transmisión, almacenamiento o compartición de información crítica.</t>
  </si>
  <si>
    <t>VSI40: Total de canales identificados como críticos.</t>
  </si>
  <si>
    <t>VSI39: Número de canales críticos protegidos por controles DLP.</t>
  </si>
  <si>
    <t>INDICADOR DE GESTIÓN</t>
  </si>
  <si>
    <t>RESULTADO INDICADOR</t>
  </si>
  <si>
    <t>ANEXO 1.INDICADORES DE IMPLEMENTACIÓN MSPI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</si>
</sst>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scheme val="minor"/>
    </font>
    <font>
      <sz val="8"/>
      <name val="Calibri"/>
      <family val="2"/>
      <scheme val="minor"/>
    </font>
    <font>
      <sz val="11"/>
      <color theme="1"/>
      <name val="Calibri"/>
      <scheme val="minor"/>
    </font>
    <font>
      <u/>
      <sz val="11"/>
      <color theme="10"/>
      <name val="Calibri"/>
      <scheme val="minor"/>
    </font>
    <font>
      <sz val="11"/>
      <color theme="1"/>
      <name val="Arial"/>
      <family val="2"/>
    </font>
    <font>
      <b/>
      <sz val="11"/>
      <color theme="1"/>
      <name val="Arial"/>
      <family val="2"/>
    </font>
    <font>
      <b/>
      <sz val="10"/>
      <color theme="1"/>
      <name val="Arial"/>
      <family val="2"/>
    </font>
    <font>
      <sz val="10"/>
      <color theme="1"/>
      <name val="Arial"/>
      <family val="2"/>
    </font>
    <font>
      <sz val="10"/>
      <color rgb="FF000000"/>
      <name val="Arial"/>
      <family val="2"/>
    </font>
    <font>
      <sz val="11"/>
      <color theme="0"/>
      <name val="Arial"/>
      <family val="2"/>
    </font>
    <font>
      <b/>
      <sz val="14"/>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4" fillId="0" borderId="0" applyNumberFormat="0" applyFill="0" applyBorder="0" applyAlignment="0" applyProtection="0"/>
  </cellStyleXfs>
  <cellXfs count="58">
    <xf numFmtId="0" fontId="0" fillId="0" borderId="0" xfId="0"/>
    <xf numFmtId="0" fontId="5" fillId="0" borderId="0" xfId="0" applyFont="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5"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0" fillId="3" borderId="1" xfId="0" applyFill="1" applyBorder="1" applyAlignment="1">
      <alignment horizontal="left"/>
    </xf>
    <xf numFmtId="0" fontId="0" fillId="0" borderId="1" xfId="0" applyBorder="1" applyAlignment="1">
      <alignment horizontal="left"/>
    </xf>
    <xf numFmtId="0" fontId="0" fillId="3" borderId="1" xfId="0" applyFill="1" applyBorder="1" applyAlignment="1">
      <alignment horizontal="left" wrapText="1"/>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9" fontId="8" fillId="0" borderId="1" xfId="1" applyNumberFormat="1" applyFont="1" applyBorder="1" applyAlignment="1">
      <alignment horizontal="center" vertical="center" wrapText="1"/>
    </xf>
    <xf numFmtId="9" fontId="8" fillId="3" borderId="1" xfId="1" applyNumberFormat="1" applyFont="1" applyFill="1" applyBorder="1" applyAlignment="1">
      <alignment horizontal="center" vertical="center" wrapText="1"/>
    </xf>
    <xf numFmtId="9" fontId="5" fillId="0" borderId="0" xfId="0" applyNumberFormat="1" applyFont="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0" fontId="7" fillId="3" borderId="1" xfId="0" applyFont="1" applyFill="1" applyBorder="1" applyAlignment="1">
      <alignment vertical="center" wrapText="1"/>
    </xf>
    <xf numFmtId="0" fontId="8" fillId="2" borderId="1" xfId="0" applyFont="1" applyFill="1" applyBorder="1" applyAlignment="1">
      <alignment vertical="center" wrapText="1"/>
    </xf>
    <xf numFmtId="0" fontId="9" fillId="0" borderId="0" xfId="0" applyFont="1" applyAlignment="1">
      <alignment wrapText="1"/>
    </xf>
    <xf numFmtId="0" fontId="9" fillId="0" borderId="0" xfId="0" applyFont="1" applyAlignment="1">
      <alignment horizontal="justify" vertical="center"/>
    </xf>
    <xf numFmtId="0" fontId="9" fillId="0" borderId="1" xfId="0" applyFont="1" applyBorder="1" applyAlignment="1">
      <alignment horizontal="justify" vertical="center" wrapText="1"/>
    </xf>
    <xf numFmtId="0" fontId="0" fillId="0" borderId="1" xfId="0" applyBorder="1" applyAlignment="1">
      <alignment horizontal="left" wrapText="1"/>
    </xf>
    <xf numFmtId="0" fontId="7"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wrapText="1"/>
    </xf>
    <xf numFmtId="0" fontId="9" fillId="0" borderId="1" xfId="0" applyFont="1" applyBorder="1" applyAlignment="1">
      <alignment horizontal="justify" vertical="center"/>
    </xf>
    <xf numFmtId="0" fontId="8"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8" fillId="0" borderId="0" xfId="0" applyFont="1" applyFill="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9" fontId="6" fillId="4" borderId="1" xfId="0" applyNumberFormat="1" applyFont="1" applyFill="1" applyBorder="1" applyAlignment="1">
      <alignment horizontal="center" vertical="center"/>
    </xf>
    <xf numFmtId="0" fontId="6" fillId="4" borderId="1" xfId="0" applyFont="1" applyFill="1" applyBorder="1" applyAlignment="1">
      <alignment vertical="center"/>
    </xf>
    <xf numFmtId="0" fontId="6" fillId="0" borderId="7"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cellXfs>
  <cellStyles count="4">
    <cellStyle name="Hyperlink" xfId="3"/>
    <cellStyle name="Normal" xfId="0" builtinId="0"/>
    <cellStyle name="Normal 2" xfId="2"/>
    <cellStyle name="Porcentaje" xfId="1" builtinId="5"/>
  </cellStyles>
  <dxfs count="15">
    <dxf>
      <font>
        <color rgb="FF9C0006"/>
      </font>
      <fill>
        <patternFill>
          <bgColor rgb="FFFFC7CE"/>
        </patternFill>
      </fill>
    </dxf>
    <dxf>
      <font>
        <color theme="9" tint="-0.499984740745262"/>
      </font>
      <fill>
        <patternFill>
          <bgColor theme="9" tint="0.39994506668294322"/>
        </patternFill>
      </fill>
    </dxf>
    <dxf>
      <font>
        <color theme="7" tint="-0.499984740745262"/>
      </font>
      <fill>
        <patternFill>
          <bgColor theme="7" tint="0.39994506668294322"/>
        </patternFill>
      </fill>
    </dxf>
    <dxf>
      <font>
        <color rgb="FF9C0006"/>
      </font>
      <fill>
        <patternFill>
          <bgColor rgb="FFFFC7CE"/>
        </patternFill>
      </fill>
    </dxf>
    <dxf>
      <font>
        <color theme="9" tint="-0.499984740745262"/>
      </font>
      <fill>
        <patternFill>
          <bgColor theme="9" tint="0.39994506668294322"/>
        </patternFill>
      </fill>
    </dxf>
    <dxf>
      <font>
        <color theme="7" tint="-0.499984740745262"/>
      </font>
      <fill>
        <patternFill>
          <bgColor theme="7" tint="0.39994506668294322"/>
        </patternFill>
      </fill>
    </dxf>
    <dxf>
      <font>
        <color rgb="FF9C0006"/>
      </font>
      <fill>
        <patternFill>
          <bgColor rgb="FFFFC7CE"/>
        </patternFill>
      </fill>
    </dxf>
    <dxf>
      <font>
        <color theme="9" tint="-0.499984740745262"/>
      </font>
      <fill>
        <patternFill>
          <bgColor theme="9" tint="0.39994506668294322"/>
        </patternFill>
      </fill>
    </dxf>
    <dxf>
      <font>
        <color theme="7" tint="-0.499984740745262"/>
      </font>
      <fill>
        <patternFill>
          <bgColor theme="7" tint="0.39994506668294322"/>
        </patternFill>
      </fill>
    </dxf>
    <dxf>
      <font>
        <color rgb="FF9C0006"/>
      </font>
      <fill>
        <patternFill>
          <bgColor rgb="FFFFC7CE"/>
        </patternFill>
      </fill>
    </dxf>
    <dxf>
      <font>
        <color theme="9" tint="-0.499984740745262"/>
      </font>
      <fill>
        <patternFill>
          <bgColor theme="9" tint="0.39994506668294322"/>
        </patternFill>
      </fill>
    </dxf>
    <dxf>
      <font>
        <color theme="7" tint="-0.499984740745262"/>
      </font>
      <fill>
        <patternFill>
          <bgColor theme="7" tint="0.39994506668294322"/>
        </patternFill>
      </fill>
    </dxf>
    <dxf>
      <font>
        <color rgb="FF9C0006"/>
      </font>
      <fill>
        <patternFill>
          <bgColor rgb="FFFFC7CE"/>
        </patternFill>
      </fill>
    </dxf>
    <dxf>
      <font>
        <color theme="9" tint="-0.499984740745262"/>
      </font>
      <fill>
        <patternFill>
          <bgColor theme="9" tint="0.39994506668294322"/>
        </patternFill>
      </fill>
    </dxf>
    <dxf>
      <font>
        <color theme="7" tint="-0.499984740745262"/>
      </font>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xdr:colOff>
      <xdr:row>1</xdr:row>
      <xdr:rowOff>53663</xdr:rowOff>
    </xdr:from>
    <xdr:ext cx="1354964" cy="1113486"/>
    <xdr:grpSp>
      <xdr:nvGrpSpPr>
        <xdr:cNvPr id="2" name="Shape 9"/>
        <xdr:cNvGrpSpPr/>
      </xdr:nvGrpSpPr>
      <xdr:grpSpPr>
        <a:xfrm>
          <a:off x="764684" y="228064"/>
          <a:ext cx="1354964" cy="1113486"/>
          <a:chOff x="335544" y="1545783"/>
          <a:chExt cx="1397337" cy="1214464"/>
        </a:xfrm>
      </xdr:grpSpPr>
      <xdr:pic>
        <xdr:nvPicPr>
          <xdr:cNvPr id="3" name="Shape 10"/>
          <xdr:cNvPicPr preferRelativeResize="0"/>
        </xdr:nvPicPr>
        <xdr:blipFill rotWithShape="1">
          <a:blip xmlns:r="http://schemas.openxmlformats.org/officeDocument/2006/relationships" r:embed="rId1">
            <a:alphaModFix/>
          </a:blip>
          <a:srcRect/>
          <a:stretch/>
        </xdr:blipFill>
        <xdr:spPr>
          <a:xfrm>
            <a:off x="600005" y="1545783"/>
            <a:ext cx="885487" cy="749256"/>
          </a:xfrm>
          <a:prstGeom prst="rect">
            <a:avLst/>
          </a:prstGeom>
          <a:noFill/>
          <a:ln>
            <a:noFill/>
          </a:ln>
        </xdr:spPr>
      </xdr:pic>
      <xdr:sp macro="" textlink="">
        <xdr:nvSpPr>
          <xdr:cNvPr id="4" name="Shape 11"/>
          <xdr:cNvSpPr/>
        </xdr:nvSpPr>
        <xdr:spPr>
          <a:xfrm>
            <a:off x="335544" y="2355606"/>
            <a:ext cx="1397337" cy="404641"/>
          </a:xfrm>
          <a:prstGeom prst="rect">
            <a:avLst/>
          </a:prstGeom>
          <a:noFill/>
          <a:ln>
            <a:noFill/>
          </a:ln>
        </xdr:spPr>
        <xdr:txBody>
          <a:bodyPr spcFirstLastPara="1" wrap="square" lIns="91425" tIns="45700" rIns="91425" bIns="45700" anchor="ctr" anchorCtr="0">
            <a:noAutofit/>
          </a:bodyPr>
          <a:lstStyle/>
          <a:p>
            <a:pPr marL="0" marR="0" lvl="0" indent="0" algn="ctr" rtl="0">
              <a:lnSpc>
                <a:spcPct val="100000"/>
              </a:lnSpc>
              <a:spcBef>
                <a:spcPts val="0"/>
              </a:spcBef>
              <a:spcAft>
                <a:spcPts val="0"/>
              </a:spcAft>
              <a:buClr>
                <a:schemeClr val="dk1"/>
              </a:buClr>
              <a:buSzPts val="700"/>
              <a:buFont typeface="Arial"/>
              <a:buNone/>
            </a:pPr>
            <a:r>
              <a:rPr lang="en-US" sz="700" b="1" i="0" u="none" strike="noStrike" cap="none">
                <a:solidFill>
                  <a:schemeClr val="dk1"/>
                </a:solidFill>
                <a:latin typeface="Arial"/>
                <a:ea typeface="Arial"/>
                <a:cs typeface="Arial"/>
                <a:sym typeface="Arial"/>
              </a:rPr>
              <a:t>GOBERNACIÓN</a:t>
            </a:r>
            <a:endParaRPr sz="700" b="0" i="0" u="none" strike="noStrike" cap="none">
              <a:solidFill>
                <a:schemeClr val="dk1"/>
              </a:solidFill>
              <a:latin typeface="Arial"/>
              <a:ea typeface="Arial"/>
              <a:cs typeface="Arial"/>
              <a:sym typeface="Arial"/>
            </a:endParaRPr>
          </a:p>
          <a:p>
            <a:pPr marL="0" marR="0" lvl="0" indent="0" algn="ctr" rtl="0">
              <a:lnSpc>
                <a:spcPct val="100000"/>
              </a:lnSpc>
              <a:spcBef>
                <a:spcPts val="0"/>
              </a:spcBef>
              <a:spcAft>
                <a:spcPts val="0"/>
              </a:spcAft>
              <a:buClr>
                <a:schemeClr val="dk1"/>
              </a:buClr>
              <a:buSzPts val="700"/>
              <a:buFont typeface="Arial"/>
              <a:buNone/>
            </a:pPr>
            <a:r>
              <a:rPr lang="en-US" sz="700" b="1" i="0" u="none" strike="noStrike" cap="none">
                <a:solidFill>
                  <a:schemeClr val="dk1"/>
                </a:solidFill>
                <a:latin typeface="Arial"/>
                <a:ea typeface="Arial"/>
                <a:cs typeface="Arial"/>
                <a:sym typeface="Arial"/>
              </a:rPr>
              <a:t>DE NARIÑO</a:t>
            </a:r>
            <a:r>
              <a:rPr lang="en-US" sz="700" b="0" i="0" u="none" strike="noStrike" cap="none">
                <a:solidFill>
                  <a:schemeClr val="dk1"/>
                </a:solidFill>
                <a:latin typeface="Arial"/>
                <a:ea typeface="Arial"/>
                <a:cs typeface="Arial"/>
                <a:sym typeface="Arial"/>
              </a:rPr>
              <a:t> </a:t>
            </a:r>
            <a:endParaRPr sz="1400"/>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7"/>
  <sheetViews>
    <sheetView tabSelected="1" topLeftCell="D1" zoomScale="71" zoomScaleNormal="71" workbookViewId="0">
      <selection activeCell="D18" sqref="D18"/>
    </sheetView>
  </sheetViews>
  <sheetFormatPr baseColWidth="10" defaultRowHeight="14.25" x14ac:dyDescent="0.25"/>
  <cols>
    <col min="1" max="1" width="11.42578125" style="1"/>
    <col min="2" max="2" width="20.28515625" style="1" bestFit="1" customWidth="1"/>
    <col min="3" max="3" width="50.7109375" style="1" bestFit="1" customWidth="1"/>
    <col min="4" max="4" width="55.85546875" style="1" bestFit="1" customWidth="1"/>
    <col min="5" max="5" width="46" style="1" customWidth="1"/>
    <col min="6" max="6" width="31" style="1" customWidth="1"/>
    <col min="7" max="7" width="56.28515625" style="1" customWidth="1"/>
    <col min="8" max="8" width="18.42578125" style="1" customWidth="1"/>
    <col min="9" max="9" width="51.28515625" style="1" customWidth="1"/>
    <col min="10" max="10" width="17.7109375" style="1" customWidth="1"/>
    <col min="11" max="11" width="21.28515625" style="1" bestFit="1" customWidth="1"/>
    <col min="12" max="12" width="26.140625" style="1" bestFit="1" customWidth="1"/>
    <col min="13" max="13" width="18.140625" style="1" customWidth="1"/>
    <col min="14" max="14" width="29.140625" style="22" customWidth="1"/>
    <col min="15" max="16384" width="11.42578125" style="5"/>
  </cols>
  <sheetData>
    <row r="2" spans="1:14" ht="21.75" customHeight="1" x14ac:dyDescent="0.25">
      <c r="B2" s="48"/>
      <c r="C2" s="49" t="s">
        <v>137</v>
      </c>
      <c r="D2" s="50"/>
      <c r="E2" s="50"/>
      <c r="F2" s="50"/>
      <c r="G2" s="50"/>
      <c r="H2" s="50"/>
      <c r="I2" s="50"/>
      <c r="J2" s="50"/>
      <c r="K2" s="50"/>
      <c r="L2" s="50"/>
      <c r="M2" s="50"/>
      <c r="N2" s="51"/>
    </row>
    <row r="3" spans="1:14" ht="21.75" customHeight="1" x14ac:dyDescent="0.25">
      <c r="B3" s="48"/>
      <c r="C3" s="52"/>
      <c r="D3" s="53"/>
      <c r="E3" s="53"/>
      <c r="F3" s="53"/>
      <c r="G3" s="53"/>
      <c r="H3" s="53"/>
      <c r="I3" s="53"/>
      <c r="J3" s="53"/>
      <c r="K3" s="53"/>
      <c r="L3" s="53"/>
      <c r="M3" s="53"/>
      <c r="N3" s="54"/>
    </row>
    <row r="4" spans="1:14" ht="21.75" customHeight="1" x14ac:dyDescent="0.25">
      <c r="B4" s="48"/>
      <c r="C4" s="52"/>
      <c r="D4" s="53"/>
      <c r="E4" s="53"/>
      <c r="F4" s="53"/>
      <c r="G4" s="53"/>
      <c r="H4" s="53"/>
      <c r="I4" s="53"/>
      <c r="J4" s="53"/>
      <c r="K4" s="53"/>
      <c r="L4" s="53"/>
      <c r="M4" s="53"/>
      <c r="N4" s="54"/>
    </row>
    <row r="5" spans="1:14" ht="21.75" customHeight="1" x14ac:dyDescent="0.25">
      <c r="B5" s="48"/>
      <c r="C5" s="55"/>
      <c r="D5" s="56"/>
      <c r="E5" s="56"/>
      <c r="F5" s="56"/>
      <c r="G5" s="56"/>
      <c r="H5" s="56"/>
      <c r="I5" s="56"/>
      <c r="J5" s="56"/>
      <c r="K5" s="56"/>
      <c r="L5" s="56"/>
      <c r="M5" s="56"/>
      <c r="N5" s="57"/>
    </row>
    <row r="6" spans="1:14" ht="15" x14ac:dyDescent="0.25">
      <c r="L6" s="47"/>
      <c r="M6" s="47"/>
      <c r="N6" s="47"/>
    </row>
    <row r="7" spans="1:14" ht="30" x14ac:dyDescent="0.25">
      <c r="B7" s="43" t="s">
        <v>17</v>
      </c>
      <c r="C7" s="44" t="s">
        <v>0</v>
      </c>
      <c r="D7" s="44" t="s">
        <v>19</v>
      </c>
      <c r="E7" s="44" t="s">
        <v>22</v>
      </c>
      <c r="F7" s="44" t="s">
        <v>23</v>
      </c>
      <c r="G7" s="44" t="s">
        <v>39</v>
      </c>
      <c r="H7" s="44" t="s">
        <v>38</v>
      </c>
      <c r="I7" s="44" t="s">
        <v>36</v>
      </c>
      <c r="J7" s="44" t="s">
        <v>37</v>
      </c>
      <c r="K7" s="44" t="s">
        <v>32</v>
      </c>
      <c r="L7" s="45" t="s">
        <v>42</v>
      </c>
      <c r="M7" s="44" t="s">
        <v>136</v>
      </c>
      <c r="N7" s="46" t="s">
        <v>34</v>
      </c>
    </row>
    <row r="8" spans="1:14" s="6" customFormat="1" ht="51" customHeight="1" x14ac:dyDescent="0.25">
      <c r="A8" s="2"/>
      <c r="B8" s="23" t="s">
        <v>8</v>
      </c>
      <c r="C8" s="24" t="s">
        <v>18</v>
      </c>
      <c r="D8" s="23" t="s">
        <v>20</v>
      </c>
      <c r="E8" s="23" t="s">
        <v>21</v>
      </c>
      <c r="F8" s="4" t="s">
        <v>28</v>
      </c>
      <c r="G8" s="40" t="s">
        <v>40</v>
      </c>
      <c r="H8" s="41"/>
      <c r="I8" s="9" t="s">
        <v>41</v>
      </c>
      <c r="J8" s="41"/>
      <c r="K8" s="3" t="s">
        <v>33</v>
      </c>
      <c r="L8" s="20" t="e">
        <f t="shared" ref="L8:L27" si="0">(J8/H8)</f>
        <v>#DIV/0!</v>
      </c>
      <c r="M8" s="23" t="e">
        <f t="shared" ref="M8:M27" si="1">IF(L8=100%,"SOBRESALIENTE",IF(AND(L8&gt;=1%,L8&lt;=80%),"MÍNIMA",IF(AND(L8&gt;=80%,L8&lt;=99%),"SATISFACTORIA"," ")))</f>
        <v>#DIV/0!</v>
      </c>
      <c r="N8" s="23"/>
    </row>
    <row r="9" spans="1:14" s="6" customFormat="1" ht="51" x14ac:dyDescent="0.25">
      <c r="A9" s="2"/>
      <c r="B9" s="15" t="s">
        <v>9</v>
      </c>
      <c r="C9" s="25" t="s">
        <v>24</v>
      </c>
      <c r="D9" s="15" t="s">
        <v>25</v>
      </c>
      <c r="E9" s="15" t="s">
        <v>26</v>
      </c>
      <c r="F9" s="7" t="s">
        <v>28</v>
      </c>
      <c r="G9" s="10" t="s">
        <v>44</v>
      </c>
      <c r="H9" s="42"/>
      <c r="I9" s="10" t="s">
        <v>43</v>
      </c>
      <c r="J9" s="42"/>
      <c r="K9" s="17" t="s">
        <v>33</v>
      </c>
      <c r="L9" s="21" t="e">
        <f t="shared" si="0"/>
        <v>#DIV/0!</v>
      </c>
      <c r="M9" s="15" t="e">
        <f t="shared" si="1"/>
        <v>#DIV/0!</v>
      </c>
      <c r="N9" s="15"/>
    </row>
    <row r="10" spans="1:14" s="6" customFormat="1" ht="38.25" x14ac:dyDescent="0.2">
      <c r="A10" s="2"/>
      <c r="B10" s="23" t="s">
        <v>10</v>
      </c>
      <c r="C10" s="24" t="s">
        <v>27</v>
      </c>
      <c r="D10" s="23" t="s">
        <v>45</v>
      </c>
      <c r="E10" s="23" t="s">
        <v>46</v>
      </c>
      <c r="F10" s="4" t="s">
        <v>28</v>
      </c>
      <c r="G10" s="4" t="s">
        <v>47</v>
      </c>
      <c r="H10" s="4"/>
      <c r="I10" s="27" t="s">
        <v>48</v>
      </c>
      <c r="J10" s="4"/>
      <c r="K10" s="3" t="s">
        <v>33</v>
      </c>
      <c r="L10" s="20" t="e">
        <f t="shared" si="0"/>
        <v>#DIV/0!</v>
      </c>
      <c r="M10" s="23" t="e">
        <f t="shared" si="1"/>
        <v>#DIV/0!</v>
      </c>
      <c r="N10" s="23"/>
    </row>
    <row r="11" spans="1:14" s="6" customFormat="1" ht="76.5" x14ac:dyDescent="0.25">
      <c r="A11" s="2"/>
      <c r="B11" s="15" t="s">
        <v>11</v>
      </c>
      <c r="C11" s="25" t="s">
        <v>49</v>
      </c>
      <c r="D11" s="15" t="s">
        <v>52</v>
      </c>
      <c r="E11" s="15" t="s">
        <v>53</v>
      </c>
      <c r="F11" s="7" t="s">
        <v>28</v>
      </c>
      <c r="G11" s="28" t="s">
        <v>50</v>
      </c>
      <c r="H11" s="11"/>
      <c r="I11" s="29" t="s">
        <v>51</v>
      </c>
      <c r="J11" s="11"/>
      <c r="K11" s="17" t="s">
        <v>33</v>
      </c>
      <c r="L11" s="21" t="e">
        <f t="shared" si="0"/>
        <v>#DIV/0!</v>
      </c>
      <c r="M11" s="15" t="e">
        <f t="shared" si="1"/>
        <v>#DIV/0!</v>
      </c>
      <c r="N11" s="15"/>
    </row>
    <row r="12" spans="1:14" s="6" customFormat="1" ht="51" x14ac:dyDescent="0.25">
      <c r="A12" s="2"/>
      <c r="B12" s="23" t="s">
        <v>12</v>
      </c>
      <c r="C12" s="24" t="s">
        <v>35</v>
      </c>
      <c r="D12" s="23" t="s">
        <v>54</v>
      </c>
      <c r="E12" s="23" t="s">
        <v>55</v>
      </c>
      <c r="F12" s="4" t="s">
        <v>29</v>
      </c>
      <c r="G12" s="30" t="s">
        <v>57</v>
      </c>
      <c r="H12" s="12"/>
      <c r="I12" s="30" t="s">
        <v>56</v>
      </c>
      <c r="J12" s="12"/>
      <c r="K12" s="3" t="s">
        <v>33</v>
      </c>
      <c r="L12" s="20" t="e">
        <f t="shared" si="0"/>
        <v>#DIV/0!</v>
      </c>
      <c r="M12" s="23" t="e">
        <f t="shared" si="1"/>
        <v>#DIV/0!</v>
      </c>
      <c r="N12" s="23"/>
    </row>
    <row r="13" spans="1:14" s="6" customFormat="1" ht="63.75" x14ac:dyDescent="0.25">
      <c r="A13" s="2"/>
      <c r="B13" s="15" t="s">
        <v>13</v>
      </c>
      <c r="C13" s="25" t="s">
        <v>58</v>
      </c>
      <c r="D13" s="15" t="s">
        <v>59</v>
      </c>
      <c r="E13" s="15" t="s">
        <v>60</v>
      </c>
      <c r="F13" s="7" t="s">
        <v>29</v>
      </c>
      <c r="G13" s="13" t="s">
        <v>61</v>
      </c>
      <c r="H13" s="11"/>
      <c r="I13" s="13" t="s">
        <v>62</v>
      </c>
      <c r="J13" s="11"/>
      <c r="K13" s="17" t="s">
        <v>33</v>
      </c>
      <c r="L13" s="21" t="e">
        <f t="shared" si="0"/>
        <v>#DIV/0!</v>
      </c>
      <c r="M13" s="15" t="e">
        <f t="shared" si="1"/>
        <v>#DIV/0!</v>
      </c>
      <c r="N13" s="15"/>
    </row>
    <row r="14" spans="1:14" s="6" customFormat="1" ht="38.25" x14ac:dyDescent="0.25">
      <c r="A14" s="2"/>
      <c r="B14" s="26" t="s">
        <v>14</v>
      </c>
      <c r="C14" s="31" t="s">
        <v>63</v>
      </c>
      <c r="D14" s="26" t="s">
        <v>64</v>
      </c>
      <c r="E14" s="26" t="s">
        <v>65</v>
      </c>
      <c r="F14" s="36" t="s">
        <v>29</v>
      </c>
      <c r="G14" s="28" t="s">
        <v>66</v>
      </c>
      <c r="H14" s="16"/>
      <c r="I14" s="8" t="s">
        <v>67</v>
      </c>
      <c r="J14" s="8"/>
      <c r="K14" s="16" t="s">
        <v>33</v>
      </c>
      <c r="L14" s="20" t="e">
        <f t="shared" si="0"/>
        <v>#DIV/0!</v>
      </c>
      <c r="M14" s="23" t="e">
        <f t="shared" si="1"/>
        <v>#DIV/0!</v>
      </c>
      <c r="N14" s="14"/>
    </row>
    <row r="15" spans="1:14" s="6" customFormat="1" ht="63.75" x14ac:dyDescent="0.25">
      <c r="A15" s="2"/>
      <c r="B15" s="15" t="s">
        <v>15</v>
      </c>
      <c r="C15" s="32" t="s">
        <v>69</v>
      </c>
      <c r="D15" s="15" t="s">
        <v>68</v>
      </c>
      <c r="E15" s="15" t="s">
        <v>70</v>
      </c>
      <c r="F15" s="7" t="s">
        <v>29</v>
      </c>
      <c r="G15" s="7" t="s">
        <v>71</v>
      </c>
      <c r="H15" s="7"/>
      <c r="I15" s="7" t="s">
        <v>72</v>
      </c>
      <c r="J15" s="7"/>
      <c r="K15" s="17" t="s">
        <v>33</v>
      </c>
      <c r="L15" s="21" t="e">
        <f t="shared" si="0"/>
        <v>#DIV/0!</v>
      </c>
      <c r="M15" s="15" t="e">
        <f t="shared" si="1"/>
        <v>#DIV/0!</v>
      </c>
      <c r="N15" s="15"/>
    </row>
    <row r="16" spans="1:14" s="6" customFormat="1" ht="63.75" x14ac:dyDescent="0.25">
      <c r="A16" s="2"/>
      <c r="B16" s="4" t="s">
        <v>16</v>
      </c>
      <c r="C16" s="33" t="s">
        <v>73</v>
      </c>
      <c r="D16" s="4" t="s">
        <v>74</v>
      </c>
      <c r="E16" s="4" t="s">
        <v>75</v>
      </c>
      <c r="F16" s="4" t="s">
        <v>29</v>
      </c>
      <c r="G16" s="4" t="s">
        <v>76</v>
      </c>
      <c r="H16" s="4"/>
      <c r="I16" s="4" t="s">
        <v>77</v>
      </c>
      <c r="J16" s="4"/>
      <c r="K16" s="3" t="s">
        <v>33</v>
      </c>
      <c r="L16" s="20" t="e">
        <f t="shared" si="0"/>
        <v>#DIV/0!</v>
      </c>
      <c r="M16" s="23" t="e">
        <f t="shared" si="1"/>
        <v>#DIV/0!</v>
      </c>
      <c r="N16" s="3"/>
    </row>
    <row r="17" spans="1:14" s="6" customFormat="1" ht="63.75" x14ac:dyDescent="0.2">
      <c r="A17" s="2"/>
      <c r="B17" s="15" t="s">
        <v>1</v>
      </c>
      <c r="C17" s="25" t="s">
        <v>78</v>
      </c>
      <c r="D17" s="15" t="s">
        <v>79</v>
      </c>
      <c r="E17" s="15" t="s">
        <v>80</v>
      </c>
      <c r="F17" s="7" t="s">
        <v>29</v>
      </c>
      <c r="G17" s="34" t="s">
        <v>81</v>
      </c>
      <c r="H17" s="7"/>
      <c r="I17" s="7"/>
      <c r="J17" s="7"/>
      <c r="K17" s="17" t="s">
        <v>33</v>
      </c>
      <c r="L17" s="21" t="e">
        <f t="shared" si="0"/>
        <v>#DIV/0!</v>
      </c>
      <c r="M17" s="15" t="e">
        <f t="shared" si="1"/>
        <v>#DIV/0!</v>
      </c>
      <c r="N17" s="15"/>
    </row>
    <row r="18" spans="1:14" s="6" customFormat="1" ht="63.75" x14ac:dyDescent="0.25">
      <c r="A18" s="2"/>
      <c r="B18" s="4" t="s">
        <v>2</v>
      </c>
      <c r="C18" s="33" t="s">
        <v>82</v>
      </c>
      <c r="D18" s="4" t="s">
        <v>83</v>
      </c>
      <c r="E18" s="4" t="s">
        <v>84</v>
      </c>
      <c r="F18" s="4" t="s">
        <v>29</v>
      </c>
      <c r="G18" s="35" t="s">
        <v>85</v>
      </c>
      <c r="H18" s="4"/>
      <c r="I18" s="4" t="s">
        <v>86</v>
      </c>
      <c r="J18" s="4"/>
      <c r="K18" s="16" t="s">
        <v>33</v>
      </c>
      <c r="L18" s="20" t="e">
        <f t="shared" si="0"/>
        <v>#DIV/0!</v>
      </c>
      <c r="M18" s="23" t="e">
        <f t="shared" si="1"/>
        <v>#DIV/0!</v>
      </c>
      <c r="N18" s="3"/>
    </row>
    <row r="19" spans="1:14" s="6" customFormat="1" ht="49.5" customHeight="1" x14ac:dyDescent="0.2">
      <c r="A19" s="2"/>
      <c r="B19" s="15" t="s">
        <v>3</v>
      </c>
      <c r="C19" s="25" t="s">
        <v>87</v>
      </c>
      <c r="D19" s="15" t="s">
        <v>88</v>
      </c>
      <c r="E19" s="15" t="s">
        <v>89</v>
      </c>
      <c r="F19" s="7" t="s">
        <v>29</v>
      </c>
      <c r="G19" s="34" t="s">
        <v>90</v>
      </c>
      <c r="H19" s="7"/>
      <c r="I19" s="7" t="s">
        <v>91</v>
      </c>
      <c r="J19" s="7"/>
      <c r="K19" s="17" t="s">
        <v>33</v>
      </c>
      <c r="L19" s="21" t="e">
        <f t="shared" si="0"/>
        <v>#DIV/0!</v>
      </c>
      <c r="M19" s="15" t="e">
        <f t="shared" si="1"/>
        <v>#DIV/0!</v>
      </c>
      <c r="N19" s="15"/>
    </row>
    <row r="20" spans="1:14" s="6" customFormat="1" ht="63.75" x14ac:dyDescent="0.25">
      <c r="A20" s="2"/>
      <c r="B20" s="23" t="s">
        <v>4</v>
      </c>
      <c r="C20" s="24" t="s">
        <v>92</v>
      </c>
      <c r="D20" s="23" t="s">
        <v>93</v>
      </c>
      <c r="E20" s="23" t="s">
        <v>94</v>
      </c>
      <c r="F20" s="4" t="s">
        <v>29</v>
      </c>
      <c r="G20" s="28" t="s">
        <v>95</v>
      </c>
      <c r="H20" s="8"/>
      <c r="I20" s="28" t="s">
        <v>96</v>
      </c>
      <c r="J20" s="8"/>
      <c r="K20" s="16" t="s">
        <v>33</v>
      </c>
      <c r="L20" s="20" t="e">
        <f t="shared" si="0"/>
        <v>#DIV/0!</v>
      </c>
      <c r="M20" s="23" t="e">
        <f t="shared" si="1"/>
        <v>#DIV/0!</v>
      </c>
      <c r="N20" s="14"/>
    </row>
    <row r="21" spans="1:14" s="6" customFormat="1" ht="63.75" x14ac:dyDescent="0.25">
      <c r="A21" s="2"/>
      <c r="B21" s="7" t="s">
        <v>5</v>
      </c>
      <c r="C21" s="32" t="s">
        <v>30</v>
      </c>
      <c r="D21" s="7" t="s">
        <v>102</v>
      </c>
      <c r="E21" s="7" t="s">
        <v>103</v>
      </c>
      <c r="F21" s="7" t="s">
        <v>29</v>
      </c>
      <c r="G21" s="7" t="s">
        <v>97</v>
      </c>
      <c r="H21" s="7"/>
      <c r="I21" s="7" t="s">
        <v>98</v>
      </c>
      <c r="J21" s="7"/>
      <c r="K21" s="17" t="s">
        <v>33</v>
      </c>
      <c r="L21" s="21" t="e">
        <f t="shared" si="0"/>
        <v>#DIV/0!</v>
      </c>
      <c r="M21" s="15" t="e">
        <f t="shared" si="1"/>
        <v>#DIV/0!</v>
      </c>
      <c r="N21" s="17"/>
    </row>
    <row r="22" spans="1:14" s="6" customFormat="1" ht="51" x14ac:dyDescent="0.25">
      <c r="A22" s="2"/>
      <c r="B22" s="23" t="s">
        <v>6</v>
      </c>
      <c r="C22" s="24" t="s">
        <v>99</v>
      </c>
      <c r="D22" s="23" t="s">
        <v>100</v>
      </c>
      <c r="E22" s="23" t="s">
        <v>101</v>
      </c>
      <c r="F22" s="4" t="s">
        <v>29</v>
      </c>
      <c r="G22" s="8" t="s">
        <v>104</v>
      </c>
      <c r="H22" s="8"/>
      <c r="I22" s="8" t="s">
        <v>105</v>
      </c>
      <c r="J22" s="8"/>
      <c r="K22" s="16" t="s">
        <v>33</v>
      </c>
      <c r="L22" s="20" t="e">
        <f t="shared" si="0"/>
        <v>#DIV/0!</v>
      </c>
      <c r="M22" s="23" t="e">
        <f t="shared" si="1"/>
        <v>#DIV/0!</v>
      </c>
      <c r="N22" s="14"/>
    </row>
    <row r="23" spans="1:14" s="6" customFormat="1" ht="63.75" x14ac:dyDescent="0.25">
      <c r="A23" s="2"/>
      <c r="B23" s="7" t="s">
        <v>7</v>
      </c>
      <c r="C23" s="32" t="s">
        <v>31</v>
      </c>
      <c r="D23" s="7" t="s">
        <v>106</v>
      </c>
      <c r="E23" s="7" t="s">
        <v>107</v>
      </c>
      <c r="F23" s="7" t="s">
        <v>28</v>
      </c>
      <c r="G23" s="7" t="s">
        <v>108</v>
      </c>
      <c r="H23" s="17"/>
      <c r="I23" s="7" t="s">
        <v>109</v>
      </c>
      <c r="J23" s="17"/>
      <c r="K23" s="17" t="s">
        <v>33</v>
      </c>
      <c r="L23" s="21" t="e">
        <f t="shared" si="0"/>
        <v>#DIV/0!</v>
      </c>
      <c r="M23" s="15" t="e">
        <f t="shared" si="1"/>
        <v>#DIV/0!</v>
      </c>
      <c r="N23" s="17"/>
    </row>
    <row r="24" spans="1:14" ht="71.25" x14ac:dyDescent="0.25">
      <c r="B24" s="7" t="s">
        <v>111</v>
      </c>
      <c r="C24" s="33" t="s">
        <v>110</v>
      </c>
      <c r="D24" s="18" t="s">
        <v>112</v>
      </c>
      <c r="E24" s="18" t="s">
        <v>113</v>
      </c>
      <c r="F24" s="18" t="s">
        <v>114</v>
      </c>
      <c r="G24" s="18" t="s">
        <v>115</v>
      </c>
      <c r="H24" s="19"/>
      <c r="I24" s="18" t="s">
        <v>116</v>
      </c>
      <c r="J24" s="19"/>
      <c r="K24" s="3" t="s">
        <v>33</v>
      </c>
      <c r="L24" s="20" t="e">
        <f t="shared" si="0"/>
        <v>#DIV/0!</v>
      </c>
      <c r="M24" s="23" t="e">
        <f t="shared" si="1"/>
        <v>#DIV/0!</v>
      </c>
      <c r="N24" s="37" t="e">
        <f>IF(#REF!=100%,"SOBRESALIENTE",IF(AND(#REF!&gt;=1%,#REF!&lt;=79%),"MÍNIMA",IF(AND(#REF!&gt;=80%,#REF!&lt;=99%),"SATISFACTORIA"," ")))</f>
        <v>#REF!</v>
      </c>
    </row>
    <row r="25" spans="1:14" ht="71.25" x14ac:dyDescent="0.25">
      <c r="B25" s="7" t="s">
        <v>118</v>
      </c>
      <c r="C25" s="32" t="s">
        <v>117</v>
      </c>
      <c r="D25" s="38" t="s">
        <v>119</v>
      </c>
      <c r="E25" s="38" t="s">
        <v>120</v>
      </c>
      <c r="F25" s="38" t="s">
        <v>135</v>
      </c>
      <c r="G25" s="38" t="s">
        <v>121</v>
      </c>
      <c r="H25" s="39"/>
      <c r="I25" s="38" t="s">
        <v>122</v>
      </c>
      <c r="J25" s="39"/>
      <c r="K25" s="17" t="s">
        <v>33</v>
      </c>
      <c r="L25" s="21" t="e">
        <f t="shared" si="0"/>
        <v>#DIV/0!</v>
      </c>
      <c r="M25" s="15" t="e">
        <f t="shared" si="1"/>
        <v>#DIV/0!</v>
      </c>
      <c r="N25" s="39"/>
    </row>
    <row r="26" spans="1:14" ht="57" x14ac:dyDescent="0.25">
      <c r="B26" s="7" t="s">
        <v>124</v>
      </c>
      <c r="C26" s="33" t="s">
        <v>123</v>
      </c>
      <c r="D26" s="18" t="s">
        <v>125</v>
      </c>
      <c r="E26" s="18" t="s">
        <v>126</v>
      </c>
      <c r="F26" s="19" t="s">
        <v>29</v>
      </c>
      <c r="G26" s="18" t="s">
        <v>127</v>
      </c>
      <c r="H26" s="19"/>
      <c r="I26" s="18" t="s">
        <v>128</v>
      </c>
      <c r="J26" s="19"/>
      <c r="K26" s="3" t="s">
        <v>33</v>
      </c>
      <c r="L26" s="20" t="e">
        <f t="shared" si="0"/>
        <v>#DIV/0!</v>
      </c>
      <c r="M26" s="23" t="e">
        <f t="shared" si="1"/>
        <v>#DIV/0!</v>
      </c>
      <c r="N26" s="19"/>
    </row>
    <row r="27" spans="1:14" ht="71.25" x14ac:dyDescent="0.25">
      <c r="B27" s="7" t="s">
        <v>129</v>
      </c>
      <c r="C27" s="32" t="s">
        <v>130</v>
      </c>
      <c r="D27" s="38" t="s">
        <v>131</v>
      </c>
      <c r="E27" s="38" t="s">
        <v>132</v>
      </c>
      <c r="F27" s="38" t="s">
        <v>135</v>
      </c>
      <c r="G27" s="38" t="s">
        <v>133</v>
      </c>
      <c r="H27" s="39"/>
      <c r="I27" s="38" t="s">
        <v>134</v>
      </c>
      <c r="J27" s="39"/>
      <c r="K27" s="17" t="s">
        <v>33</v>
      </c>
      <c r="L27" s="21" t="e">
        <f t="shared" si="0"/>
        <v>#DIV/0!</v>
      </c>
      <c r="M27" s="15" t="e">
        <f t="shared" si="1"/>
        <v>#DIV/0!</v>
      </c>
      <c r="N27" s="39"/>
    </row>
  </sheetData>
  <mergeCells count="3">
    <mergeCell ref="L6:N6"/>
    <mergeCell ref="B2:B5"/>
    <mergeCell ref="C2:N5"/>
  </mergeCells>
  <phoneticPr fontId="2" type="noConversion"/>
  <conditionalFormatting sqref="M8:N8 M10:N12 M16:N23 M9:M23">
    <cfRule type="cellIs" dxfId="14" priority="13" stopIfTrue="1" operator="equal">
      <formula>"SATISFACTORIA"</formula>
    </cfRule>
    <cfRule type="cellIs" dxfId="13" priority="14" operator="equal">
      <formula>"SOBRESALIENTE"</formula>
    </cfRule>
    <cfRule type="cellIs" dxfId="12" priority="15" operator="equal">
      <formula>"MÍNIMA"</formula>
    </cfRule>
  </conditionalFormatting>
  <conditionalFormatting sqref="M24">
    <cfRule type="cellIs" dxfId="11" priority="10" stopIfTrue="1" operator="equal">
      <formula>"SATISFACTORIA"</formula>
    </cfRule>
    <cfRule type="cellIs" dxfId="10" priority="11" operator="equal">
      <formula>"SOBRESALIENTE"</formula>
    </cfRule>
    <cfRule type="cellIs" dxfId="9" priority="12" operator="equal">
      <formula>"MÍNIMA"</formula>
    </cfRule>
  </conditionalFormatting>
  <conditionalFormatting sqref="M25">
    <cfRule type="cellIs" dxfId="8" priority="7" stopIfTrue="1" operator="equal">
      <formula>"SATISFACTORIA"</formula>
    </cfRule>
    <cfRule type="cellIs" dxfId="7" priority="8" operator="equal">
      <formula>"SOBRESALIENTE"</formula>
    </cfRule>
    <cfRule type="cellIs" dxfId="6" priority="9" operator="equal">
      <formula>"MÍNIMA"</formula>
    </cfRule>
  </conditionalFormatting>
  <conditionalFormatting sqref="M26">
    <cfRule type="cellIs" dxfId="5" priority="4" stopIfTrue="1" operator="equal">
      <formula>"SATISFACTORIA"</formula>
    </cfRule>
    <cfRule type="cellIs" dxfId="4" priority="5" operator="equal">
      <formula>"SOBRESALIENTE"</formula>
    </cfRule>
    <cfRule type="cellIs" dxfId="3" priority="6" operator="equal">
      <formula>"MÍNIMA"</formula>
    </cfRule>
  </conditionalFormatting>
  <conditionalFormatting sqref="M27">
    <cfRule type="cellIs" dxfId="2" priority="1" stopIfTrue="1" operator="equal">
      <formula>"SATISFACTORIA"</formula>
    </cfRule>
    <cfRule type="cellIs" dxfId="1" priority="2" operator="equal">
      <formula>"SOBRESALIENTE"</formula>
    </cfRule>
    <cfRule type="cellIs" dxfId="0" priority="3" operator="equal">
      <formula>"MÍNIMA"</formula>
    </cfRule>
  </conditionalFormatting>
  <pageMargins left="0.23622047244094491" right="0.23622047244094491"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vt:lpstr>
      <vt:lpstr>'Anexo 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FABIAN RODRIGUEZ NIETO</dc:creator>
  <cp:lastModifiedBy>Usuario</cp:lastModifiedBy>
  <cp:lastPrinted>2025-12-16T20:34:34Z</cp:lastPrinted>
  <dcterms:created xsi:type="dcterms:W3CDTF">2023-09-30T13:44:19Z</dcterms:created>
  <dcterms:modified xsi:type="dcterms:W3CDTF">2025-12-18T16:50:28Z</dcterms:modified>
</cp:coreProperties>
</file>