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-105" yWindow="-105" windowWidth="19425" windowHeight="10305"/>
  </bookViews>
  <sheets>
    <sheet name="SG-SST-DES-F-13" sheetId="1" r:id="rId1"/>
    <sheet name="PLAN DE MEJORA SG" sheetId="5" state="hidden" r:id="rId2"/>
  </sheets>
  <definedNames>
    <definedName name="_xlnm._FilterDatabase" localSheetId="0" hidden="1">'SG-SST-DES-F-13'!$A$11:$AL$283</definedName>
    <definedName name="_xlnm.Print_Area" localSheetId="0">'SG-SST-DES-F-13'!$A$1:$AL$350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5BrCckkKOtfksCtDDHAbFXLkKNvcSMy4V/ELTTc4liM="/>
    </ext>
  </extLst>
</workbook>
</file>

<file path=xl/calcChain.xml><?xml version="1.0" encoding="utf-8"?>
<calcChain xmlns="http://schemas.openxmlformats.org/spreadsheetml/2006/main">
  <c r="AG233" i="1" l="1"/>
  <c r="AF233" i="1"/>
  <c r="AG219" i="1"/>
  <c r="AF219" i="1"/>
  <c r="AH233" i="1" l="1"/>
  <c r="AH219" i="1"/>
  <c r="AF228" i="1" l="1"/>
  <c r="AG228" i="1"/>
  <c r="AF229" i="1"/>
  <c r="AG229" i="1"/>
  <c r="AF230" i="1"/>
  <c r="AG230" i="1"/>
  <c r="AF231" i="1"/>
  <c r="AG231" i="1"/>
  <c r="AF232" i="1"/>
  <c r="AG232" i="1"/>
  <c r="AF234" i="1"/>
  <c r="AG234" i="1"/>
  <c r="AF235" i="1"/>
  <c r="AG235" i="1"/>
  <c r="AF236" i="1"/>
  <c r="AG236" i="1"/>
  <c r="AF108" i="5"/>
  <c r="AD108" i="5"/>
  <c r="AB108" i="5"/>
  <c r="Z108" i="5"/>
  <c r="X108" i="5"/>
  <c r="V108" i="5"/>
  <c r="T108" i="5"/>
  <c r="R108" i="5"/>
  <c r="P108" i="5"/>
  <c r="N108" i="5"/>
  <c r="L108" i="5"/>
  <c r="J108" i="5"/>
  <c r="H108" i="5"/>
  <c r="AF107" i="5"/>
  <c r="AF106" i="5"/>
  <c r="C106" i="5"/>
  <c r="AD98" i="5"/>
  <c r="AB98" i="5"/>
  <c r="Z98" i="5"/>
  <c r="X98" i="5"/>
  <c r="V98" i="5"/>
  <c r="T98" i="5"/>
  <c r="R98" i="5"/>
  <c r="P98" i="5"/>
  <c r="N98" i="5"/>
  <c r="L98" i="5"/>
  <c r="J98" i="5"/>
  <c r="H98" i="5"/>
  <c r="AF97" i="5"/>
  <c r="AF96" i="5"/>
  <c r="AF98" i="5" s="1"/>
  <c r="C96" i="5"/>
  <c r="AD88" i="5"/>
  <c r="AB88" i="5"/>
  <c r="Z88" i="5"/>
  <c r="X88" i="5"/>
  <c r="V88" i="5"/>
  <c r="T88" i="5"/>
  <c r="R88" i="5"/>
  <c r="P88" i="5"/>
  <c r="N88" i="5"/>
  <c r="L88" i="5"/>
  <c r="J88" i="5"/>
  <c r="H88" i="5"/>
  <c r="AF87" i="5"/>
  <c r="AF86" i="5"/>
  <c r="AF88" i="5" s="1"/>
  <c r="C86" i="5"/>
  <c r="AE80" i="5"/>
  <c r="AD80" i="5"/>
  <c r="AC80" i="5"/>
  <c r="AB81" i="5" s="1"/>
  <c r="AB80" i="5"/>
  <c r="AA80" i="5"/>
  <c r="Z80" i="5"/>
  <c r="Y80" i="5"/>
  <c r="T82" i="5" s="1"/>
  <c r="X80" i="5"/>
  <c r="W80" i="5"/>
  <c r="V81" i="5" s="1"/>
  <c r="V80" i="5"/>
  <c r="U80" i="5"/>
  <c r="T81" i="5" s="1"/>
  <c r="T80" i="5"/>
  <c r="S80" i="5"/>
  <c r="R80" i="5"/>
  <c r="Q80" i="5"/>
  <c r="P81" i="5" s="1"/>
  <c r="P80" i="5"/>
  <c r="O80" i="5"/>
  <c r="N80" i="5"/>
  <c r="M80" i="5"/>
  <c r="L81" i="5" s="1"/>
  <c r="L80" i="5"/>
  <c r="K80" i="5"/>
  <c r="J80" i="5"/>
  <c r="I80" i="5"/>
  <c r="H81" i="5" s="1"/>
  <c r="H80" i="5"/>
  <c r="AG76" i="5"/>
  <c r="AF76" i="5"/>
  <c r="AG75" i="5"/>
  <c r="AH75" i="5" s="1"/>
  <c r="AF75" i="5"/>
  <c r="AG74" i="5"/>
  <c r="AH74" i="5" s="1"/>
  <c r="AF74" i="5"/>
  <c r="AG73" i="5"/>
  <c r="AH73" i="5" s="1"/>
  <c r="AF73" i="5"/>
  <c r="AG72" i="5"/>
  <c r="AF72" i="5"/>
  <c r="AG71" i="5"/>
  <c r="AF71" i="5"/>
  <c r="AH70" i="5"/>
  <c r="AG70" i="5"/>
  <c r="AF70" i="5"/>
  <c r="AG69" i="5"/>
  <c r="AH69" i="5" s="1"/>
  <c r="AF69" i="5"/>
  <c r="AG68" i="5"/>
  <c r="AF68" i="5"/>
  <c r="AG67" i="5"/>
  <c r="AF67" i="5"/>
  <c r="AH67" i="5" s="1"/>
  <c r="AG66" i="5"/>
  <c r="AH66" i="5" s="1"/>
  <c r="AF66" i="5"/>
  <c r="AG65" i="5"/>
  <c r="AH65" i="5" s="1"/>
  <c r="AF65" i="5"/>
  <c r="AG64" i="5"/>
  <c r="AH64" i="5" s="1"/>
  <c r="AF64" i="5"/>
  <c r="AG63" i="5"/>
  <c r="AF63" i="5"/>
  <c r="AH63" i="5" s="1"/>
  <c r="AG62" i="5"/>
  <c r="AH62" i="5" s="1"/>
  <c r="AF62" i="5"/>
  <c r="AH61" i="5"/>
  <c r="AG61" i="5"/>
  <c r="AF61" i="5"/>
  <c r="AG60" i="5"/>
  <c r="AF60" i="5"/>
  <c r="AG59" i="5"/>
  <c r="AF59" i="5"/>
  <c r="AG58" i="5"/>
  <c r="AH58" i="5" s="1"/>
  <c r="AF58" i="5"/>
  <c r="AG57" i="5"/>
  <c r="AH57" i="5" s="1"/>
  <c r="AF57" i="5"/>
  <c r="AG56" i="5"/>
  <c r="AH56" i="5" s="1"/>
  <c r="AF56" i="5"/>
  <c r="AG55" i="5"/>
  <c r="AF55" i="5"/>
  <c r="AH55" i="5" s="1"/>
  <c r="AH54" i="5"/>
  <c r="AG54" i="5"/>
  <c r="AF54" i="5"/>
  <c r="AG53" i="5"/>
  <c r="AH53" i="5" s="1"/>
  <c r="AF53" i="5"/>
  <c r="AG52" i="5"/>
  <c r="AF52" i="5"/>
  <c r="AG51" i="5"/>
  <c r="AF51" i="5"/>
  <c r="AG50" i="5"/>
  <c r="AH50" i="5" s="1"/>
  <c r="AF50" i="5"/>
  <c r="AG49" i="5"/>
  <c r="AH49" i="5" s="1"/>
  <c r="AF49" i="5"/>
  <c r="AG48" i="5"/>
  <c r="AF48" i="5"/>
  <c r="AG47" i="5"/>
  <c r="AF47" i="5"/>
  <c r="AH47" i="5" s="1"/>
  <c r="AH46" i="5"/>
  <c r="AG46" i="5"/>
  <c r="AF46" i="5"/>
  <c r="AG45" i="5"/>
  <c r="AH45" i="5" s="1"/>
  <c r="AF45" i="5"/>
  <c r="AG44" i="5"/>
  <c r="AF44" i="5"/>
  <c r="AG43" i="5"/>
  <c r="AF43" i="5"/>
  <c r="AH43" i="5" s="1"/>
  <c r="AG42" i="5"/>
  <c r="AH42" i="5" s="1"/>
  <c r="AF42" i="5"/>
  <c r="AG41" i="5"/>
  <c r="AH41" i="5" s="1"/>
  <c r="AF41" i="5"/>
  <c r="AG40" i="5"/>
  <c r="AH40" i="5" s="1"/>
  <c r="AF40" i="5"/>
  <c r="AG39" i="5"/>
  <c r="AF39" i="5"/>
  <c r="AH39" i="5" s="1"/>
  <c r="AG38" i="5"/>
  <c r="AH38" i="5" s="1"/>
  <c r="AF38" i="5"/>
  <c r="AH37" i="5"/>
  <c r="AG37" i="5"/>
  <c r="AF37" i="5"/>
  <c r="AG36" i="5"/>
  <c r="AF36" i="5"/>
  <c r="AG35" i="5"/>
  <c r="AF35" i="5"/>
  <c r="AG34" i="5"/>
  <c r="AH34" i="5" s="1"/>
  <c r="AF34" i="5"/>
  <c r="AG33" i="5"/>
  <c r="AH33" i="5" s="1"/>
  <c r="AF33" i="5"/>
  <c r="AG32" i="5"/>
  <c r="AH32" i="5" s="1"/>
  <c r="AF32" i="5"/>
  <c r="AG31" i="5"/>
  <c r="AF31" i="5"/>
  <c r="AH31" i="5" s="1"/>
  <c r="AH30" i="5"/>
  <c r="AG30" i="5"/>
  <c r="AF30" i="5"/>
  <c r="AG29" i="5"/>
  <c r="AH29" i="5" s="1"/>
  <c r="AF29" i="5"/>
  <c r="AG28" i="5"/>
  <c r="AF28" i="5"/>
  <c r="AG27" i="5"/>
  <c r="AF27" i="5"/>
  <c r="AG26" i="5"/>
  <c r="AH26" i="5" s="1"/>
  <c r="AF26" i="5"/>
  <c r="AG20" i="5"/>
  <c r="AH20" i="5" s="1"/>
  <c r="AF20" i="5"/>
  <c r="AG19" i="5"/>
  <c r="AF19" i="5"/>
  <c r="AD337" i="1"/>
  <c r="AB336" i="1"/>
  <c r="Z309" i="1"/>
  <c r="R309" i="1"/>
  <c r="J309" i="1"/>
  <c r="AB303" i="1"/>
  <c r="Z304" i="1"/>
  <c r="T303" i="1"/>
  <c r="R304" i="1"/>
  <c r="L303" i="1"/>
  <c r="J304" i="1"/>
  <c r="AB337" i="1"/>
  <c r="Z337" i="1"/>
  <c r="X337" i="1"/>
  <c r="V337" i="1"/>
  <c r="T337" i="1"/>
  <c r="R337" i="1"/>
  <c r="P337" i="1"/>
  <c r="N337" i="1"/>
  <c r="L337" i="1"/>
  <c r="J337" i="1"/>
  <c r="H337" i="1"/>
  <c r="AD336" i="1"/>
  <c r="Z336" i="1"/>
  <c r="X336" i="1"/>
  <c r="V336" i="1"/>
  <c r="T336" i="1"/>
  <c r="R336" i="1"/>
  <c r="P336" i="1"/>
  <c r="N336" i="1"/>
  <c r="L336" i="1"/>
  <c r="H336" i="1"/>
  <c r="D336" i="1"/>
  <c r="AD328" i="1"/>
  <c r="AB328" i="1"/>
  <c r="Z328" i="1"/>
  <c r="X328" i="1"/>
  <c r="V328" i="1"/>
  <c r="T328" i="1"/>
  <c r="R328" i="1"/>
  <c r="P328" i="1"/>
  <c r="N328" i="1"/>
  <c r="L328" i="1"/>
  <c r="J328" i="1"/>
  <c r="H328" i="1"/>
  <c r="AF327" i="1"/>
  <c r="AF326" i="1"/>
  <c r="D326" i="1"/>
  <c r="AD314" i="1"/>
  <c r="AD316" i="1" s="1"/>
  <c r="AB314" i="1"/>
  <c r="AB316" i="1" s="1"/>
  <c r="Z314" i="1"/>
  <c r="Z316" i="1" s="1"/>
  <c r="X314" i="1"/>
  <c r="X316" i="1" s="1"/>
  <c r="V314" i="1"/>
  <c r="V316" i="1" s="1"/>
  <c r="T314" i="1"/>
  <c r="T316" i="1" s="1"/>
  <c r="R314" i="1"/>
  <c r="R316" i="1" s="1"/>
  <c r="P314" i="1"/>
  <c r="P316" i="1" s="1"/>
  <c r="N314" i="1"/>
  <c r="N316" i="1" s="1"/>
  <c r="L314" i="1"/>
  <c r="L316" i="1" s="1"/>
  <c r="J314" i="1"/>
  <c r="J316" i="1" s="1"/>
  <c r="H314" i="1"/>
  <c r="H316" i="1" s="1"/>
  <c r="F313" i="1"/>
  <c r="AD310" i="1"/>
  <c r="AB310" i="1"/>
  <c r="Z310" i="1"/>
  <c r="X310" i="1"/>
  <c r="V310" i="1"/>
  <c r="T310" i="1"/>
  <c r="R310" i="1"/>
  <c r="P310" i="1"/>
  <c r="N310" i="1"/>
  <c r="L310" i="1"/>
  <c r="J310" i="1"/>
  <c r="AD309" i="1"/>
  <c r="AB309" i="1"/>
  <c r="X309" i="1"/>
  <c r="V309" i="1"/>
  <c r="T309" i="1"/>
  <c r="P309" i="1"/>
  <c r="N309" i="1"/>
  <c r="L309" i="1"/>
  <c r="H309" i="1"/>
  <c r="F308" i="1"/>
  <c r="AD304" i="1"/>
  <c r="AB304" i="1"/>
  <c r="X304" i="1"/>
  <c r="V304" i="1"/>
  <c r="T304" i="1"/>
  <c r="P304" i="1"/>
  <c r="N304" i="1"/>
  <c r="L304" i="1"/>
  <c r="H304" i="1"/>
  <c r="AD303" i="1"/>
  <c r="Z303" i="1"/>
  <c r="X303" i="1"/>
  <c r="V303" i="1"/>
  <c r="R303" i="1"/>
  <c r="P303" i="1"/>
  <c r="N303" i="1"/>
  <c r="J303" i="1"/>
  <c r="H303" i="1"/>
  <c r="C303" i="1"/>
  <c r="F302" i="1"/>
  <c r="C293" i="1"/>
  <c r="AE287" i="1"/>
  <c r="AD287" i="1"/>
  <c r="AD294" i="1" s="1"/>
  <c r="AC287" i="1"/>
  <c r="AB293" i="1" s="1"/>
  <c r="AB287" i="1"/>
  <c r="AB294" i="1" s="1"/>
  <c r="AA287" i="1"/>
  <c r="Z293" i="1" s="1"/>
  <c r="Z287" i="1"/>
  <c r="Z294" i="1" s="1"/>
  <c r="Y287" i="1"/>
  <c r="X287" i="1"/>
  <c r="X294" i="1" s="1"/>
  <c r="W287" i="1"/>
  <c r="V293" i="1" s="1"/>
  <c r="V287" i="1"/>
  <c r="V294" i="1" s="1"/>
  <c r="U287" i="1"/>
  <c r="T293" i="1" s="1"/>
  <c r="T287" i="1"/>
  <c r="T294" i="1" s="1"/>
  <c r="S287" i="1"/>
  <c r="R293" i="1" s="1"/>
  <c r="R287" i="1"/>
  <c r="R294" i="1" s="1"/>
  <c r="Q287" i="1"/>
  <c r="P293" i="1" s="1"/>
  <c r="P287" i="1"/>
  <c r="P294" i="1" s="1"/>
  <c r="O287" i="1"/>
  <c r="N293" i="1" s="1"/>
  <c r="N287" i="1"/>
  <c r="N294" i="1" s="1"/>
  <c r="M287" i="1"/>
  <c r="L287" i="1"/>
  <c r="L294" i="1" s="1"/>
  <c r="K287" i="1"/>
  <c r="J293" i="1" s="1"/>
  <c r="J287" i="1"/>
  <c r="J294" i="1" s="1"/>
  <c r="I287" i="1"/>
  <c r="H287" i="1"/>
  <c r="H294" i="1" s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G148" i="1"/>
  <c r="AF148" i="1"/>
  <c r="AG147" i="1"/>
  <c r="AF147" i="1"/>
  <c r="AG146" i="1"/>
  <c r="AF146" i="1"/>
  <c r="AG145" i="1"/>
  <c r="AF145" i="1"/>
  <c r="AG144" i="1"/>
  <c r="AF144" i="1"/>
  <c r="AG143" i="1"/>
  <c r="AF143" i="1"/>
  <c r="AG142" i="1"/>
  <c r="AF142" i="1"/>
  <c r="AG141" i="1"/>
  <c r="AF141" i="1"/>
  <c r="AG140" i="1"/>
  <c r="AF140" i="1"/>
  <c r="AG139" i="1"/>
  <c r="AF139" i="1"/>
  <c r="AG138" i="1"/>
  <c r="AF138" i="1"/>
  <c r="AG137" i="1"/>
  <c r="AF137" i="1"/>
  <c r="AG136" i="1"/>
  <c r="AF136" i="1"/>
  <c r="AG135" i="1"/>
  <c r="AF135" i="1"/>
  <c r="AG134" i="1"/>
  <c r="AF134" i="1"/>
  <c r="AG133" i="1"/>
  <c r="AF133" i="1"/>
  <c r="AG132" i="1"/>
  <c r="AF132" i="1"/>
  <c r="AG131" i="1"/>
  <c r="AF131" i="1"/>
  <c r="AG130" i="1"/>
  <c r="AF130" i="1"/>
  <c r="AG129" i="1"/>
  <c r="AF129" i="1"/>
  <c r="AG128" i="1"/>
  <c r="AF128" i="1"/>
  <c r="AG127" i="1"/>
  <c r="AF127" i="1"/>
  <c r="AG126" i="1"/>
  <c r="AF126" i="1"/>
  <c r="AG125" i="1"/>
  <c r="AF125" i="1"/>
  <c r="AG124" i="1"/>
  <c r="AF124" i="1"/>
  <c r="AG123" i="1"/>
  <c r="AF123" i="1"/>
  <c r="AG122" i="1"/>
  <c r="AF122" i="1"/>
  <c r="AG121" i="1"/>
  <c r="AF121" i="1"/>
  <c r="AG120" i="1"/>
  <c r="AF120" i="1"/>
  <c r="AG119" i="1"/>
  <c r="AF119" i="1"/>
  <c r="AG118" i="1"/>
  <c r="AF118" i="1"/>
  <c r="AG117" i="1"/>
  <c r="AF117" i="1"/>
  <c r="AG116" i="1"/>
  <c r="AF116" i="1"/>
  <c r="AG115" i="1"/>
  <c r="AF115" i="1"/>
  <c r="AG114" i="1"/>
  <c r="AF114" i="1"/>
  <c r="AG113" i="1"/>
  <c r="AF113" i="1"/>
  <c r="AG112" i="1"/>
  <c r="AF112" i="1"/>
  <c r="AG111" i="1"/>
  <c r="AF111" i="1"/>
  <c r="AG110" i="1"/>
  <c r="AF110" i="1"/>
  <c r="AG109" i="1"/>
  <c r="AF109" i="1"/>
  <c r="AG108" i="1"/>
  <c r="AF108" i="1"/>
  <c r="AG107" i="1"/>
  <c r="AF107" i="1"/>
  <c r="AG106" i="1"/>
  <c r="AF106" i="1"/>
  <c r="AG105" i="1"/>
  <c r="AF105" i="1"/>
  <c r="AG104" i="1"/>
  <c r="AF104" i="1"/>
  <c r="AG103" i="1"/>
  <c r="AF103" i="1"/>
  <c r="AG102" i="1"/>
  <c r="AF102" i="1"/>
  <c r="AG101" i="1"/>
  <c r="AF101" i="1"/>
  <c r="AG100" i="1"/>
  <c r="AF100" i="1"/>
  <c r="AG99" i="1"/>
  <c r="AF99" i="1"/>
  <c r="AG98" i="1"/>
  <c r="AF98" i="1"/>
  <c r="AG97" i="1"/>
  <c r="AF97" i="1"/>
  <c r="AG96" i="1"/>
  <c r="AF96" i="1"/>
  <c r="AG95" i="1"/>
  <c r="AF95" i="1"/>
  <c r="AG94" i="1"/>
  <c r="AF94" i="1"/>
  <c r="AG93" i="1"/>
  <c r="AF93" i="1"/>
  <c r="AG92" i="1"/>
  <c r="AF92" i="1"/>
  <c r="AG91" i="1"/>
  <c r="AF91" i="1"/>
  <c r="AG90" i="1"/>
  <c r="AF90" i="1"/>
  <c r="AG89" i="1"/>
  <c r="AF89" i="1"/>
  <c r="AG88" i="1"/>
  <c r="AF88" i="1"/>
  <c r="AG87" i="1"/>
  <c r="AF87" i="1"/>
  <c r="AG86" i="1"/>
  <c r="AF86" i="1"/>
  <c r="AG85" i="1"/>
  <c r="AF85" i="1"/>
  <c r="AG84" i="1"/>
  <c r="AF84" i="1"/>
  <c r="AG83" i="1"/>
  <c r="AF83" i="1"/>
  <c r="AG82" i="1"/>
  <c r="AF82" i="1"/>
  <c r="AG81" i="1"/>
  <c r="AF81" i="1"/>
  <c r="AG80" i="1"/>
  <c r="AF80" i="1"/>
  <c r="AG79" i="1"/>
  <c r="AF79" i="1"/>
  <c r="AG78" i="1"/>
  <c r="AF78" i="1"/>
  <c r="AG77" i="1"/>
  <c r="AF77" i="1"/>
  <c r="AG76" i="1"/>
  <c r="AF76" i="1"/>
  <c r="AG75" i="1"/>
  <c r="AF75" i="1"/>
  <c r="AG74" i="1"/>
  <c r="AF74" i="1"/>
  <c r="AG73" i="1"/>
  <c r="AF73" i="1"/>
  <c r="AG72" i="1"/>
  <c r="AF72" i="1"/>
  <c r="AG71" i="1"/>
  <c r="AF71" i="1"/>
  <c r="AG70" i="1"/>
  <c r="AF70" i="1"/>
  <c r="AG69" i="1"/>
  <c r="AF69" i="1"/>
  <c r="AG68" i="1"/>
  <c r="AF68" i="1"/>
  <c r="AG67" i="1"/>
  <c r="AF67" i="1"/>
  <c r="AG66" i="1"/>
  <c r="AF66" i="1"/>
  <c r="AG65" i="1"/>
  <c r="AF65" i="1"/>
  <c r="AG64" i="1"/>
  <c r="AF64" i="1"/>
  <c r="AG63" i="1"/>
  <c r="AF63" i="1"/>
  <c r="AG62" i="1"/>
  <c r="AF62" i="1"/>
  <c r="AG61" i="1"/>
  <c r="AF61" i="1"/>
  <c r="AG60" i="1"/>
  <c r="AF60" i="1"/>
  <c r="AG59" i="1"/>
  <c r="AF59" i="1"/>
  <c r="AG58" i="1"/>
  <c r="AF58" i="1"/>
  <c r="AG57" i="1"/>
  <c r="AF57" i="1"/>
  <c r="AG56" i="1"/>
  <c r="AF56" i="1"/>
  <c r="AG55" i="1"/>
  <c r="AF55" i="1"/>
  <c r="AG54" i="1"/>
  <c r="AF54" i="1"/>
  <c r="AG53" i="1"/>
  <c r="AF53" i="1"/>
  <c r="AG52" i="1"/>
  <c r="AF52" i="1"/>
  <c r="AG51" i="1"/>
  <c r="AF51" i="1"/>
  <c r="AG50" i="1"/>
  <c r="AF50" i="1"/>
  <c r="AG49" i="1"/>
  <c r="AF49" i="1"/>
  <c r="AG48" i="1"/>
  <c r="AF48" i="1"/>
  <c r="AG47" i="1"/>
  <c r="AF47" i="1"/>
  <c r="AG46" i="1"/>
  <c r="AF46" i="1"/>
  <c r="AG45" i="1"/>
  <c r="AF45" i="1"/>
  <c r="AG44" i="1"/>
  <c r="AF44" i="1"/>
  <c r="AG43" i="1"/>
  <c r="AF43" i="1"/>
  <c r="AG42" i="1"/>
  <c r="AF42" i="1"/>
  <c r="AG41" i="1"/>
  <c r="AF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H36" i="5" l="1"/>
  <c r="AH60" i="5"/>
  <c r="N81" i="5"/>
  <c r="Z81" i="5"/>
  <c r="AH27" i="5"/>
  <c r="AH51" i="5"/>
  <c r="AH28" i="5"/>
  <c r="AH76" i="5"/>
  <c r="AH19" i="5"/>
  <c r="AH48" i="5"/>
  <c r="AH72" i="5"/>
  <c r="J305" i="1"/>
  <c r="Z82" i="5"/>
  <c r="AH52" i="5"/>
  <c r="N82" i="5"/>
  <c r="X81" i="5"/>
  <c r="AH71" i="5"/>
  <c r="AF80" i="5"/>
  <c r="AG80" i="5"/>
  <c r="AH44" i="5"/>
  <c r="AH68" i="5"/>
  <c r="J81" i="5"/>
  <c r="AH35" i="5"/>
  <c r="AH59" i="5"/>
  <c r="Z338" i="1"/>
  <c r="R338" i="1"/>
  <c r="AH228" i="1"/>
  <c r="T305" i="1"/>
  <c r="P311" i="1"/>
  <c r="P305" i="1"/>
  <c r="L305" i="1"/>
  <c r="Z305" i="1"/>
  <c r="N338" i="1"/>
  <c r="V338" i="1"/>
  <c r="AB338" i="1"/>
  <c r="R305" i="1"/>
  <c r="AB305" i="1"/>
  <c r="J311" i="1"/>
  <c r="R311" i="1"/>
  <c r="Z311" i="1"/>
  <c r="AH230" i="1"/>
  <c r="AH236" i="1"/>
  <c r="AH231" i="1"/>
  <c r="AH229" i="1"/>
  <c r="AH248" i="1"/>
  <c r="AH235" i="1"/>
  <c r="AH232" i="1"/>
  <c r="AH234" i="1"/>
  <c r="AH41" i="1"/>
  <c r="AH49" i="1"/>
  <c r="AH57" i="1"/>
  <c r="AH65" i="1"/>
  <c r="AH105" i="1"/>
  <c r="AH113" i="1"/>
  <c r="AH121" i="1"/>
  <c r="AH237" i="1"/>
  <c r="AH250" i="1"/>
  <c r="AH252" i="1"/>
  <c r="AH264" i="1"/>
  <c r="AH280" i="1"/>
  <c r="N305" i="1"/>
  <c r="X305" i="1"/>
  <c r="H338" i="1"/>
  <c r="AF309" i="1"/>
  <c r="AD311" i="1"/>
  <c r="AF328" i="1"/>
  <c r="L338" i="1"/>
  <c r="T338" i="1"/>
  <c r="AD338" i="1"/>
  <c r="H305" i="1"/>
  <c r="V305" i="1"/>
  <c r="AF303" i="1"/>
  <c r="X311" i="1"/>
  <c r="L311" i="1"/>
  <c r="T311" i="1"/>
  <c r="AB311" i="1"/>
  <c r="P338" i="1"/>
  <c r="X338" i="1"/>
  <c r="AH20" i="1"/>
  <c r="AH42" i="1"/>
  <c r="AH44" i="1"/>
  <c r="AH54" i="1"/>
  <c r="AH56" i="1"/>
  <c r="AH60" i="1"/>
  <c r="AH124" i="1"/>
  <c r="AH188" i="1"/>
  <c r="AH143" i="1"/>
  <c r="AH163" i="1"/>
  <c r="AH100" i="1"/>
  <c r="AH104" i="1"/>
  <c r="AH164" i="1"/>
  <c r="AH168" i="1"/>
  <c r="AH159" i="1"/>
  <c r="AH62" i="1"/>
  <c r="AH84" i="1"/>
  <c r="AH106" i="1"/>
  <c r="AH120" i="1"/>
  <c r="AH224" i="1"/>
  <c r="AH15" i="1"/>
  <c r="AH31" i="1"/>
  <c r="AH126" i="1"/>
  <c r="AH128" i="1"/>
  <c r="AH132" i="1"/>
  <c r="AH148" i="1"/>
  <c r="AH170" i="1"/>
  <c r="AH172" i="1"/>
  <c r="AH182" i="1"/>
  <c r="AH184" i="1"/>
  <c r="AH273" i="1"/>
  <c r="AH275" i="1"/>
  <c r="AH64" i="1"/>
  <c r="AH68" i="1"/>
  <c r="AH108" i="1"/>
  <c r="AH118" i="1"/>
  <c r="AH205" i="1"/>
  <c r="AH35" i="1"/>
  <c r="AH36" i="1"/>
  <c r="AH40" i="1"/>
  <c r="AH79" i="1"/>
  <c r="AH95" i="1"/>
  <c r="AH99" i="1"/>
  <c r="AH129" i="1"/>
  <c r="AH169" i="1"/>
  <c r="AH177" i="1"/>
  <c r="AH190" i="1"/>
  <c r="AH192" i="1"/>
  <c r="AH196" i="1"/>
  <c r="AH212" i="1"/>
  <c r="AH47" i="1"/>
  <c r="AH55" i="1"/>
  <c r="AH70" i="1"/>
  <c r="AH111" i="1"/>
  <c r="AH136" i="1"/>
  <c r="AH140" i="1"/>
  <c r="AH183" i="1"/>
  <c r="AH198" i="1"/>
  <c r="AH241" i="1"/>
  <c r="AH268" i="1"/>
  <c r="AH17" i="1"/>
  <c r="AH22" i="1"/>
  <c r="AH24" i="1"/>
  <c r="AH28" i="1"/>
  <c r="AH38" i="1"/>
  <c r="AH52" i="1"/>
  <c r="AH63" i="1"/>
  <c r="AH69" i="1"/>
  <c r="AH73" i="1"/>
  <c r="AH81" i="1"/>
  <c r="AH86" i="1"/>
  <c r="AH88" i="1"/>
  <c r="AH92" i="1"/>
  <c r="AH102" i="1"/>
  <c r="AH116" i="1"/>
  <c r="AH127" i="1"/>
  <c r="AH133" i="1"/>
  <c r="AH137" i="1"/>
  <c r="AH145" i="1"/>
  <c r="AH150" i="1"/>
  <c r="AH152" i="1"/>
  <c r="AH156" i="1"/>
  <c r="AH166" i="1"/>
  <c r="AH180" i="1"/>
  <c r="AH189" i="1"/>
  <c r="AH191" i="1"/>
  <c r="AH214" i="1"/>
  <c r="AH216" i="1"/>
  <c r="AH257" i="1"/>
  <c r="AH259" i="1"/>
  <c r="AH282" i="1"/>
  <c r="L288" i="1"/>
  <c r="T295" i="1"/>
  <c r="AB295" i="1"/>
  <c r="AH12" i="1"/>
  <c r="AH72" i="1"/>
  <c r="AH76" i="1"/>
  <c r="AH119" i="1"/>
  <c r="AH134" i="1"/>
  <c r="AH175" i="1"/>
  <c r="AH181" i="1"/>
  <c r="AH200" i="1"/>
  <c r="AH204" i="1"/>
  <c r="AH243" i="1"/>
  <c r="AH266" i="1"/>
  <c r="AH21" i="1"/>
  <c r="AH25" i="1"/>
  <c r="AH37" i="1"/>
  <c r="AH85" i="1"/>
  <c r="AH89" i="1"/>
  <c r="AH101" i="1"/>
  <c r="AH149" i="1"/>
  <c r="AH153" i="1"/>
  <c r="AH165" i="1"/>
  <c r="AH207" i="1"/>
  <c r="AH213" i="1"/>
  <c r="AH217" i="1"/>
  <c r="AH226" i="1"/>
  <c r="AH281" i="1"/>
  <c r="N295" i="1"/>
  <c r="H288" i="1"/>
  <c r="H293" i="1"/>
  <c r="H295" i="1" s="1"/>
  <c r="AH26" i="1"/>
  <c r="AH48" i="1"/>
  <c r="AH83" i="1"/>
  <c r="AH103" i="1"/>
  <c r="AH110" i="1"/>
  <c r="AH147" i="1"/>
  <c r="AH167" i="1"/>
  <c r="AH176" i="1"/>
  <c r="AH209" i="1"/>
  <c r="AH221" i="1"/>
  <c r="AH225" i="1"/>
  <c r="T289" i="1"/>
  <c r="AH19" i="1"/>
  <c r="AH39" i="1"/>
  <c r="AH46" i="1"/>
  <c r="AH90" i="1"/>
  <c r="AH112" i="1"/>
  <c r="AH154" i="1"/>
  <c r="AH174" i="1"/>
  <c r="AH211" i="1"/>
  <c r="AH218" i="1"/>
  <c r="AH245" i="1"/>
  <c r="AH247" i="1"/>
  <c r="AH254" i="1"/>
  <c r="AH256" i="1"/>
  <c r="AH260" i="1"/>
  <c r="AH277" i="1"/>
  <c r="AH279" i="1"/>
  <c r="X293" i="1"/>
  <c r="X295" i="1" s="1"/>
  <c r="AH23" i="1"/>
  <c r="AH32" i="1"/>
  <c r="AH67" i="1"/>
  <c r="AH74" i="1"/>
  <c r="AH87" i="1"/>
  <c r="AH94" i="1"/>
  <c r="AH96" i="1"/>
  <c r="AH131" i="1"/>
  <c r="AH138" i="1"/>
  <c r="AH151" i="1"/>
  <c r="AH158" i="1"/>
  <c r="AH160" i="1"/>
  <c r="AH193" i="1"/>
  <c r="AH195" i="1"/>
  <c r="AH202" i="1"/>
  <c r="AH215" i="1"/>
  <c r="AH14" i="1"/>
  <c r="AH16" i="1"/>
  <c r="AH33" i="1"/>
  <c r="AH51" i="1"/>
  <c r="AH53" i="1"/>
  <c r="AH58" i="1"/>
  <c r="AH71" i="1"/>
  <c r="AH78" i="1"/>
  <c r="AH80" i="1"/>
  <c r="AH97" i="1"/>
  <c r="AH115" i="1"/>
  <c r="AH117" i="1"/>
  <c r="AH122" i="1"/>
  <c r="AH135" i="1"/>
  <c r="AH142" i="1"/>
  <c r="AH144" i="1"/>
  <c r="AH161" i="1"/>
  <c r="AH179" i="1"/>
  <c r="AH186" i="1"/>
  <c r="AH197" i="1"/>
  <c r="AH199" i="1"/>
  <c r="AH206" i="1"/>
  <c r="AH208" i="1"/>
  <c r="AH238" i="1"/>
  <c r="AH240" i="1"/>
  <c r="AH244" i="1"/>
  <c r="AH261" i="1"/>
  <c r="AH263" i="1"/>
  <c r="AH270" i="1"/>
  <c r="AH272" i="1"/>
  <c r="AH276" i="1"/>
  <c r="T288" i="1"/>
  <c r="AH223" i="1"/>
  <c r="AH242" i="1"/>
  <c r="AH249" i="1"/>
  <c r="AH251" i="1"/>
  <c r="AH258" i="1"/>
  <c r="AH265" i="1"/>
  <c r="AH267" i="1"/>
  <c r="AH274" i="1"/>
  <c r="AH283" i="1"/>
  <c r="J295" i="1"/>
  <c r="Z295" i="1"/>
  <c r="AH13" i="1"/>
  <c r="AH18" i="1"/>
  <c r="AH27" i="1"/>
  <c r="AH29" i="1"/>
  <c r="AH34" i="1"/>
  <c r="AH43" i="1"/>
  <c r="AH50" i="1"/>
  <c r="AH59" i="1"/>
  <c r="AH61" i="1"/>
  <c r="AH66" i="1"/>
  <c r="AH75" i="1"/>
  <c r="AH77" i="1"/>
  <c r="AH82" i="1"/>
  <c r="AH91" i="1"/>
  <c r="AH93" i="1"/>
  <c r="AH98" i="1"/>
  <c r="AH107" i="1"/>
  <c r="AH109" i="1"/>
  <c r="AH114" i="1"/>
  <c r="AH123" i="1"/>
  <c r="AH125" i="1"/>
  <c r="AH130" i="1"/>
  <c r="AH139" i="1"/>
  <c r="AH141" i="1"/>
  <c r="AH146" i="1"/>
  <c r="AH155" i="1"/>
  <c r="AH157" i="1"/>
  <c r="AH162" i="1"/>
  <c r="AH171" i="1"/>
  <c r="AH173" i="1"/>
  <c r="AH178" i="1"/>
  <c r="AH185" i="1"/>
  <c r="AH187" i="1"/>
  <c r="AH194" i="1"/>
  <c r="AH201" i="1"/>
  <c r="AH203" i="1"/>
  <c r="AH210" i="1"/>
  <c r="AH220" i="1"/>
  <c r="AH222" i="1"/>
  <c r="AH227" i="1"/>
  <c r="AH239" i="1"/>
  <c r="AH246" i="1"/>
  <c r="AH253" i="1"/>
  <c r="AH255" i="1"/>
  <c r="AH262" i="1"/>
  <c r="AH269" i="1"/>
  <c r="AH271" i="1"/>
  <c r="AH278" i="1"/>
  <c r="N289" i="1"/>
  <c r="AH45" i="1"/>
  <c r="AG287" i="1"/>
  <c r="AH30" i="1"/>
  <c r="AF294" i="1"/>
  <c r="AF337" i="1"/>
  <c r="V295" i="1"/>
  <c r="P295" i="1"/>
  <c r="AD288" i="1"/>
  <c r="AD293" i="1"/>
  <c r="AD295" i="1" s="1"/>
  <c r="Z289" i="1"/>
  <c r="AF304" i="1"/>
  <c r="AF305" i="1" s="1"/>
  <c r="AF287" i="1"/>
  <c r="N288" i="1"/>
  <c r="X288" i="1"/>
  <c r="V311" i="1"/>
  <c r="R295" i="1"/>
  <c r="J288" i="1"/>
  <c r="R288" i="1"/>
  <c r="Z288" i="1"/>
  <c r="V288" i="1"/>
  <c r="AF314" i="1"/>
  <c r="AF316" i="1" s="1"/>
  <c r="H289" i="1"/>
  <c r="L293" i="1"/>
  <c r="L295" i="1" s="1"/>
  <c r="P288" i="1"/>
  <c r="AB288" i="1"/>
  <c r="AD305" i="1"/>
  <c r="N311" i="1"/>
  <c r="AF336" i="1"/>
  <c r="H310" i="1"/>
  <c r="AF310" i="1" s="1"/>
  <c r="AF81" i="5"/>
  <c r="AH80" i="5"/>
  <c r="J336" i="1"/>
  <c r="J338" i="1" s="1"/>
  <c r="R81" i="5"/>
  <c r="H82" i="5"/>
  <c r="AD81" i="5"/>
  <c r="AF311" i="1" l="1"/>
  <c r="H311" i="1"/>
  <c r="AF338" i="1"/>
  <c r="AH287" i="1"/>
  <c r="AF293" i="1"/>
  <c r="AF295" i="1" s="1"/>
  <c r="AF288" i="1"/>
</calcChain>
</file>

<file path=xl/sharedStrings.xml><?xml version="1.0" encoding="utf-8"?>
<sst xmlns="http://schemas.openxmlformats.org/spreadsheetml/2006/main" count="1664" uniqueCount="210">
  <si>
    <t>OBJETIVO DEL PROGRAMA</t>
  </si>
  <si>
    <t>ACTIVIDADES</t>
  </si>
  <si>
    <t>LINEA</t>
  </si>
  <si>
    <t>CAPACITACION O ACTIVIDAD</t>
  </si>
  <si>
    <t>DEPENDENCIA</t>
  </si>
  <si>
    <t>ALCANCE</t>
  </si>
  <si>
    <t>RESPONSABLE</t>
  </si>
  <si>
    <t>TRIMESTRE I</t>
  </si>
  <si>
    <t>TRIMESTRE II</t>
  </si>
  <si>
    <t>TRIMESTRE III</t>
  </si>
  <si>
    <t>TRIMESTRE IV</t>
  </si>
  <si>
    <t>ACUMULADO</t>
  </si>
  <si>
    <t>OBSERVACIONES 
(DETALLES DE COMPLIMIENTO O NO CUMPLIMIENTO)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</si>
  <si>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</si>
  <si>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</si>
  <si>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</si>
  <si>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</si>
  <si>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</si>
  <si>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</si>
  <si>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</si>
  <si>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</si>
  <si>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</si>
  <si>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</si>
  <si>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</si>
  <si>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</si>
  <si>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</si>
  <si>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</t>
  </si>
  <si>
    <t>E</t>
  </si>
  <si>
    <t xml:space="preserve">E </t>
  </si>
  <si>
    <t>%</t>
  </si>
  <si>
    <t>SST</t>
  </si>
  <si>
    <t>PALACIO DE LA GOBERNACIÓN DE NARIÑO - PISO 1</t>
  </si>
  <si>
    <t>Trabajadores del Palacio de la Gobernación - PISO 1</t>
  </si>
  <si>
    <t>SG-SST</t>
  </si>
  <si>
    <t>PALACIO DE LA GOBERNACIÓN DE NARIÑO - PISO 2</t>
  </si>
  <si>
    <t>Trabajadores del Palacio de la Gobernación - PISO 2</t>
  </si>
  <si>
    <t>PALACIO DE LA GOBERNACIÓN DE NARIÑO - PISO 3</t>
  </si>
  <si>
    <t>Trabajadores del Palacio de la Gobernación - PISO 3</t>
  </si>
  <si>
    <t>AME PASTO</t>
  </si>
  <si>
    <t>Trabajadores de AME PASTO</t>
  </si>
  <si>
    <t>SECRETARIA DE GENERO E INCLUSÓN SOCIAL</t>
  </si>
  <si>
    <t>Trabajadores de la Secrertaría de Género e Inclusión Social.</t>
  </si>
  <si>
    <t>SECRETARIA DE DESARROLLO HUMANO</t>
  </si>
  <si>
    <t>Trabajadores de la Subsecretaria de Desarrollo Humano.</t>
  </si>
  <si>
    <t>DAC - DEPARTAMENTO ADMINISTRATIVO DE CONTRATACIÓN DE NARIÑO</t>
  </si>
  <si>
    <t xml:space="preserve">Trabajadores del DAC. </t>
  </si>
  <si>
    <t>LOTERIA DE NARIÑO</t>
  </si>
  <si>
    <t>Trabajadores administrativos y operativos de la Loteria de Nariño.</t>
  </si>
  <si>
    <t>DIRECCIÓN ADMINISTRATIVA DE TURISMO</t>
  </si>
  <si>
    <t>Trabajadores de la Dirección Administrativa de Turismo.</t>
  </si>
  <si>
    <t>DIRECCIÓN ADMINISTRATIVA DE CULTURA</t>
  </si>
  <si>
    <t>Trabajadores de la Dirección Administrativa de Cultura y Banda Departamental de Nariño.</t>
  </si>
  <si>
    <t>BANDA SINFONICA DEPARTAMENTAL</t>
  </si>
  <si>
    <t>SECRETARÍA DE TRANSITO</t>
  </si>
  <si>
    <t>Trabajadores de la Secrertaría de Transito.</t>
  </si>
  <si>
    <t>CISNA - CENTRO DE INNOVACIÓN SOCIAL DE NARIÑO</t>
  </si>
  <si>
    <t>Trabajadores de CISNA.</t>
  </si>
  <si>
    <t>SECRETARÍA DE EDUCACIÓN</t>
  </si>
  <si>
    <t>Trabajadores de la Secrertaría de Educación.</t>
  </si>
  <si>
    <t>SECRETARÍA DE DEPORTE</t>
  </si>
  <si>
    <t>Trabajadores de la Secrertaría de Deporte.</t>
  </si>
  <si>
    <t>AGUARDIENTE NARIÑO</t>
  </si>
  <si>
    <t xml:space="preserve">Trabajadores administrativos y operativos de Aguardiente Nariño. </t>
  </si>
  <si>
    <t>CAPACITACIÓN EN HABITOS Y ESTILOS DE VIDA SALUDABLES</t>
  </si>
  <si>
    <t>GOBERNACIÓN DE NARIÑO</t>
  </si>
  <si>
    <t>Todos los trabajadores de la Gobernación de Nariño</t>
  </si>
  <si>
    <t>SEMANA DE LA SEGURIDAD Y SALUD EN EL TRABAJO</t>
  </si>
  <si>
    <t>BIOMECANICO</t>
  </si>
  <si>
    <t>Terapeuta Ocupacional SST
Asesor ARL</t>
  </si>
  <si>
    <t>CAPACITACIÓN EN CUIDADO DE ESPALDA, MIEMBRO SUPERIOR Y MANO</t>
  </si>
  <si>
    <t>CAPACITACIOÓN EN MANEJO Y MANIPULACIÓN DE CARGAS</t>
  </si>
  <si>
    <t>PSICOSOCIAL</t>
  </si>
  <si>
    <t xml:space="preserve">CAPACITACIÓN EN MANEJO DEL ESTRÉS Y GESTIÓN DEL TIEMPO </t>
  </si>
  <si>
    <t>Psicólogo SST
Asesor ARL</t>
  </si>
  <si>
    <t xml:space="preserve">CAPACITACIÓN EN COMUNICACIÓN ASERTIVA Y EFECTIVA </t>
  </si>
  <si>
    <t>CAPACITACIÓN EN BIENESTAR EMOCIONAL Y AUTOCUIDADO</t>
  </si>
  <si>
    <t>CAPACITACIÓN EN  LIDERAZGO POSITIVO Y MOTIVACIÓN DE EQUIPOS DE TRABAJO</t>
  </si>
  <si>
    <t>LIDERES DE DEPENDENCIAS</t>
  </si>
  <si>
    <t>Todos los lideres de dependencias.</t>
  </si>
  <si>
    <t>EMERGENCIAS</t>
  </si>
  <si>
    <t>Lider SST
Asesor ARL</t>
  </si>
  <si>
    <t>PALACIO DE LA GOBERNACIÓN DE NARIÑO</t>
  </si>
  <si>
    <t>Conductores de la Gobernación</t>
  </si>
  <si>
    <t>HIGIENE Y SEGURIDAD INDUSTRIAL</t>
  </si>
  <si>
    <t>Profesional SST
Asesor ARL</t>
  </si>
  <si>
    <t>CAPACITACIÓN EN RIESGOS FÍSICOS</t>
  </si>
  <si>
    <t>Trabajadores de Archivo General.</t>
  </si>
  <si>
    <t>SECRETARIA DE INFRAESTRUCTURA Y MINAS</t>
  </si>
  <si>
    <t>Trabajadores de la Secretaría de Infraestructura y Minas.</t>
  </si>
  <si>
    <t>GESTIÓN DEL RIESGO</t>
  </si>
  <si>
    <t>Trabajadores de Gestión del Riesgo.</t>
  </si>
  <si>
    <t>SECRETARIA DE EDUCACIÓN</t>
  </si>
  <si>
    <t xml:space="preserve">Trabajadores de la Secrertaría de Educación. </t>
  </si>
  <si>
    <t>Trabajadores de Aguardiente Nariño.</t>
  </si>
  <si>
    <t>SEGURIDAD VIAL</t>
  </si>
  <si>
    <t>Profesional PESV
Asesor ARL</t>
  </si>
  <si>
    <t>CAPACITACIÓN EN SEGURIDAD VIAL
(OPERADORES DE MAQUINARIA)</t>
  </si>
  <si>
    <t xml:space="preserve">Trabajadores que hacen uso de maquinaria amarilla. </t>
  </si>
  <si>
    <t>COMITÉ DE CONVIVENCIA LABORAL</t>
  </si>
  <si>
    <t>CAPACITACIÓN DE ROLES Y RESPONSABILIDADES DEL COMITÉ DE CONVIVENCIA LABORAL</t>
  </si>
  <si>
    <t>Miembros del CCL</t>
  </si>
  <si>
    <t>CAPACITACIÓN EN ACOSO LABORAL</t>
  </si>
  <si>
    <t>CAPACITACIÓN DE ESTRÉS LABORAL Y TECNICAS DE MANEJO</t>
  </si>
  <si>
    <t>CAPACITACIÓN DE COMUNICACIÓN ASERTIVA</t>
  </si>
  <si>
    <t>COPASST</t>
  </si>
  <si>
    <t>CAPACITACIÓN SOBRE RUTA , MANEJO, REPORTE E INVESTIGACIÓN DE ACCIDENTES DE TRABAJO</t>
  </si>
  <si>
    <t>Miembros del COPASST</t>
  </si>
  <si>
    <t>CAPACITACIÓN EN ROLES Y RESPONSABILIDADES</t>
  </si>
  <si>
    <t>CAPACITACIÓN  SOBRE MANEJO, METODOLOGÍA E IMPLEMENTACIÓN DE INSPECCIONES</t>
  </si>
  <si>
    <t>TOTAL</t>
  </si>
  <si>
    <t xml:space="preserve"> </t>
  </si>
  <si>
    <t>% CUMPLIMIENTO MENSUAL</t>
  </si>
  <si>
    <t>% CUMPLIMIENTO TRIMESTRAL</t>
  </si>
  <si>
    <t>META</t>
  </si>
  <si>
    <t>Indicador 1: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</si>
  <si>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</si>
  <si>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</si>
  <si>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</si>
  <si>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</si>
  <si>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</si>
  <si>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</si>
  <si>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</si>
  <si>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</si>
  <si>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</si>
  <si>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</si>
  <si>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</si>
  <si>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</si>
  <si>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No. de actividades ejecutadas</t>
  </si>
  <si>
    <t>No. de Actividades programadas</t>
  </si>
  <si>
    <t>Resultado</t>
  </si>
  <si>
    <t>FECHA SEGUIMIENTO</t>
  </si>
  <si>
    <t>ANALISIS DEL INDICADOR</t>
  </si>
  <si>
    <t>PLAN DE MEJORA</t>
  </si>
  <si>
    <t>SEGUIMIENTO</t>
  </si>
  <si>
    <t>No. de trabajadores intervenidos</t>
  </si>
  <si>
    <t>No. de trabajadores programados</t>
  </si>
  <si>
    <t>No. de visitas realizadas</t>
  </si>
  <si>
    <t>No. de visitas programadas</t>
  </si>
  <si>
    <t>Meta</t>
  </si>
  <si>
    <t>Incidencia  EL</t>
  </si>
  <si>
    <t>No. de EL nuevas por Riesgo Biomecanico x 100000</t>
  </si>
  <si>
    <t>No. de trabajadores</t>
  </si>
  <si>
    <t>Elementos de confor</t>
  </si>
  <si>
    <t>Elementos de confor entregados</t>
  </si>
  <si>
    <t>Elementos de confor requeridos</t>
  </si>
  <si>
    <t>OBJETIVOS DEL SG-SST</t>
  </si>
  <si>
    <t>PARÁMETRO A MEDIR</t>
  </si>
  <si>
    <t>INDICADOR</t>
  </si>
  <si>
    <t>CUMPLIMIENTO</t>
  </si>
  <si>
    <t>Cumplimiento de 80% a las actividades del Plan</t>
  </si>
  <si>
    <t>(No. de Actividades Ejecutadas / No. de Actividades Programadas en áreas críticas) x 100</t>
  </si>
  <si>
    <t>EFICACIA (Impacto)</t>
  </si>
  <si>
    <t>Obtener resultado superior a 80% en la evaluación del SG-SST a 30/12/22</t>
  </si>
  <si>
    <t>% Resultado de la aplicación de la evaluación de estandares</t>
  </si>
  <si>
    <t>COBERTURA</t>
  </si>
  <si>
    <t>RECURSOS NECESARIOS</t>
  </si>
  <si>
    <t>JUSTIFICACIÓN</t>
  </si>
  <si>
    <r>
      <rPr>
        <sz val="9"/>
        <color rgb="FF000000"/>
        <rFont val="Tahoma"/>
        <family val="2"/>
      </rPr>
      <t>Para el desarrollo del  SGSST se requieren los siguientes recursos:  
1. Humanos</t>
    </r>
    <r>
      <rPr>
        <b/>
        <sz val="9"/>
        <color rgb="FF000000"/>
        <rFont val="Tahoma"/>
        <family val="2"/>
      </rPr>
      <t>:</t>
    </r>
    <r>
      <rPr>
        <sz val="9"/>
        <color rgb="FF000000"/>
        <rFont val="Tahoma"/>
        <family val="2"/>
      </rPr>
      <t xml:space="preserve">  equipo de trabajo de SSO, profesionales de apoyo de ARL, asesores corredores de seguros, vicerrectores, oficina jurídica, división de recursos humanos, oficina de comunicaciones
2. Técnicos o Tecnológicos:equipos de computo con office y correo electronico, software Daruma
3. Financieros: presupuesto a las actividades del SGSST, los cuales están representados en los rubros destinados al pago de profesionales contratistas, los elementos de protección personal, y las capacitaciones que se requieran.</t>
    </r>
  </si>
  <si>
    <t>La universidad del Valle debe garantizar el cumplimiento del Decreto Unico reglamentario 1072 de 2015 Capitulo 6 relacionado con el Sistema de Gestión de Seguridad y Salud en el Trabajo y el cumplimiento de los estándares mínimos definidos en la resolución 0312 de 2019</t>
  </si>
  <si>
    <t>Alcalce</t>
  </si>
  <si>
    <t>Responsable</t>
  </si>
  <si>
    <t>OBSERVACIONES (detalle de cumplimiento o no)</t>
  </si>
  <si>
    <t>DISEÑO Y PLANEACIÓN DE ESTRATEGIAS. Alineados con al protocolo de intervención propuesto por Mintrabajo. Inlcuye las actividades de pyp a realizar por los estudiantes</t>
  </si>
  <si>
    <t>JOHANN INSUASTY- ASESORA ARL</t>
  </si>
  <si>
    <t>Evaluación Objetiva. Aplicación herramienta Psicogestión</t>
  </si>
  <si>
    <t xml:space="preserve"> ASESORA ARL</t>
  </si>
  <si>
    <t>Revisión de Planta de personal para identificar cobertura y actualizar</t>
  </si>
  <si>
    <t>ASESORA ARL</t>
  </si>
  <si>
    <t>Ausentismo. Revisión de los diagnosticos asociados a Psicosocial del periodo 2021</t>
  </si>
  <si>
    <t>JOHANN INSUASTY</t>
  </si>
  <si>
    <t>Medicición de Bateria de FRPS. Revisión de planta de personal, definir logistica</t>
  </si>
  <si>
    <t>Ajuste plan de intervención acorde con el resultado de la aplicación de la bateria</t>
  </si>
  <si>
    <t>ESCUELA DE LIDERAZGO: 1. Optización de competencias de relaciones y comunicación para jefes. 2.Rol de los jefes en la prevención y manejo del estrés. Para directivos, gestores, coordinadores de área</t>
  </si>
  <si>
    <t>LIDERANDO: Competencias de relación y comunicación. Para todo el personal</t>
  </si>
  <si>
    <t>Liderando. P y P Comunicación asertiva. Personajes. Para todo el personal</t>
  </si>
  <si>
    <t>PRACTICANTES</t>
  </si>
  <si>
    <t>Liderando. P Y P Relacionamiento. Para todo el personal</t>
  </si>
  <si>
    <t>Salud Emocional. Taller Desarollo de estrategias de afrontamiento. Para todo el personal</t>
  </si>
  <si>
    <t>Salud emocional. PYP manejo de emociones secundarias Caja de Emociones. Para todo el personal</t>
  </si>
  <si>
    <t>Salud emocional. Mejoramiento participativo de las  condiciones psicosociales. Grupos focales posterior a aplicación de bateria. Trabajadores en riesgo alto y muy alto</t>
  </si>
  <si>
    <t>Salud emocional. PYP  Expresión de emociones. Intensamente. Para todo el personal</t>
  </si>
  <si>
    <t>Liberate del Estress. Psicoeducación  Estrés agudo, crónico, post traumatico y duelo (Taller). Todo el personal</t>
  </si>
  <si>
    <t>Liberate del estress. PYP Myfulness. Respira, suelta y relaja</t>
  </si>
  <si>
    <t xml:space="preserve">Liberate del estress. PYP Psicoeducación Boca Informativa y Pausas Mentales. </t>
  </si>
  <si>
    <t xml:space="preserve"> NUEVO AMANCER: 1. ENCUENTROS Y REEENCUENTROS . 2. ARBOL DE SUEÑOS</t>
  </si>
  <si>
    <t>EQUIPO DE PSICOLOGIA</t>
  </si>
  <si>
    <t>Prevención CEC - SPA. Ajuste a la estragia , de ruta y mecanismo de atención al trabajador. Ajuste a la politica SPA</t>
  </si>
  <si>
    <t>JOHANN INSUASTY - ASESORA ARL</t>
  </si>
  <si>
    <t>Prevención CEC - SPA.Socialización de Política SPA - Orogami</t>
  </si>
  <si>
    <t>Prevención CEC - SPA. Campaña preventiva en enfoque CEC - Cartografía Corporal</t>
  </si>
  <si>
    <t>Stop Recupera tu día. Taller de Intervención de Fatiga laboral. Para los trabajadores en niveles alto o muy alto en la encuesta aplicada de fatiga</t>
  </si>
  <si>
    <t>Stop Recupera tu día. PYP Autoestima motivación. Triangulo feliz</t>
  </si>
  <si>
    <t>Mente Covid. Seguimiento a trabajores que requieran intervención o reincidentes</t>
  </si>
  <si>
    <t>Mente Covid. Encuesta en Salud Mental y Socialización de resultados. Para todo el personal</t>
  </si>
  <si>
    <t>Mente Covid. PYP sensibilización frente al riesgo de contagio - autocuidado. Uno dile no al covid.</t>
  </si>
  <si>
    <t>Seguimiento al  comité de convivencia laboral. Acompañamiento y revisión de las estadisticas</t>
  </si>
  <si>
    <t>CORRDINADORA SG-SST</t>
  </si>
  <si>
    <t>Convivencia. Intervenciones grupales. Para las áreas que el CCL reporta que requieren intervención</t>
  </si>
  <si>
    <t>Conviviencia. PYP Manejo de relaciones interpersonales. Situaciones</t>
  </si>
  <si>
    <t>Numerador</t>
  </si>
  <si>
    <t>Denominador</t>
  </si>
  <si>
    <t xml:space="preserve">No se realiza capacitación en mes de Marzo por cancelación de comité y no cumplimiento de quorum se retoma las capacitaciones para el mes de abril y se corren las proximas </t>
  </si>
  <si>
    <t xml:space="preserve">SECRETARIA ADMINISTRATIVA - MANTENIMIENTO Y SERVICIOS GENERALES </t>
  </si>
  <si>
    <t>VERSIÓN: 01</t>
  </si>
  <si>
    <t xml:space="preserve">FORMATO DE EJECUCIÓN DE  CAPACITACIONES SG-SST </t>
  </si>
  <si>
    <t>Planificar, organizar y garantizar la formación continua de los trabajadores en temas relacionados a la prevención de riesgos laborales, cumplimiento normativo y promoción de una cultura de seguirdad y autocuidado según las necesidades de la Gobernación de Nariño.</t>
  </si>
  <si>
    <t>CÓDIGO: SG-SST-DES-F-13</t>
  </si>
  <si>
    <t xml:space="preserve">PÁGINA: </t>
  </si>
  <si>
    <t>&lt;&lt;&lt;</t>
  </si>
  <si>
    <t>FECHA DE VERSIÓN: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</si>
</sst>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??_ ;_ @_ "/>
    <numFmt numFmtId="165" formatCode="[$-240A]mmm\-yy"/>
    <numFmt numFmtId="166" formatCode="0.0%"/>
    <numFmt numFmtId="167" formatCode="#,##0.0"/>
  </numFmts>
  <fonts count="40" x14ac:knownFonts="1">
    <font>
      <sz val="11"/>
      <color rgb="FF000000"/>
      <name val="Calibri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ahoma"/>
      <family val="2"/>
    </font>
    <font>
      <sz val="9"/>
      <color theme="1"/>
      <name val="Calibri"/>
      <family val="2"/>
    </font>
    <font>
      <sz val="8"/>
      <color rgb="FF000000"/>
      <name val="Tahoma"/>
      <family val="2"/>
    </font>
    <font>
      <b/>
      <sz val="10"/>
      <color theme="1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sz val="10"/>
      <color rgb="FFFF0000"/>
      <name val="Tahoma"/>
      <family val="2"/>
    </font>
    <font>
      <b/>
      <sz val="10"/>
      <color rgb="FFFFFFFF"/>
      <name val="Tahoma"/>
      <family val="2"/>
    </font>
    <font>
      <sz val="10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Tahoma"/>
      <family val="2"/>
    </font>
    <font>
      <b/>
      <sz val="9"/>
      <color rgb="FF000000"/>
      <name val="Tahom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Tahoma"/>
      <family val="2"/>
    </font>
    <font>
      <sz val="12"/>
      <color rgb="FF000000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7030A0"/>
      </patternFill>
    </fill>
    <fill>
      <patternFill patternType="solid">
        <fgColor rgb="FF66FF66"/>
        <bgColor rgb="FF66FF66"/>
      </patternFill>
    </fill>
    <fill>
      <patternFill patternType="solid">
        <fgColor rgb="FFA6A6A6"/>
        <bgColor rgb="FFA6A6A6"/>
      </patternFill>
    </fill>
    <fill>
      <patternFill patternType="solid">
        <fgColor rgb="FF7F7F7F"/>
        <bgColor rgb="FF7F7F7F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5" borderId="1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9" fillId="4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65" fontId="5" fillId="2" borderId="12" xfId="0" applyNumberFormat="1" applyFont="1" applyFill="1" applyBorder="1"/>
    <xf numFmtId="0" fontId="15" fillId="2" borderId="12" xfId="0" applyFont="1" applyFill="1" applyBorder="1" applyAlignment="1">
      <alignment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/>
    </xf>
    <xf numFmtId="164" fontId="14" fillId="0" borderId="16" xfId="0" applyNumberFormat="1" applyFont="1" applyBorder="1" applyAlignment="1">
      <alignment vertical="top" wrapText="1"/>
    </xf>
    <xf numFmtId="0" fontId="10" fillId="6" borderId="40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9" fontId="5" fillId="2" borderId="16" xfId="0" applyNumberFormat="1" applyFont="1" applyFill="1" applyBorder="1" applyAlignment="1">
      <alignment horizontal="center" vertical="center"/>
    </xf>
    <xf numFmtId="165" fontId="5" fillId="2" borderId="29" xfId="0" applyNumberFormat="1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6" xfId="0" applyFont="1" applyBorder="1"/>
    <xf numFmtId="0" fontId="10" fillId="6" borderId="43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19" fillId="6" borderId="16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17" fillId="13" borderId="16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wrapText="1"/>
    </xf>
    <xf numFmtId="9" fontId="9" fillId="2" borderId="12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8" fillId="0" borderId="0" xfId="0" applyFont="1"/>
    <xf numFmtId="0" fontId="9" fillId="6" borderId="1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9" fontId="5" fillId="2" borderId="19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1" fontId="5" fillId="2" borderId="12" xfId="0" applyNumberFormat="1" applyFont="1" applyFill="1" applyBorder="1" applyAlignment="1">
      <alignment vertical="center" wrapText="1"/>
    </xf>
    <xf numFmtId="9" fontId="5" fillId="2" borderId="12" xfId="0" applyNumberFormat="1" applyFont="1" applyFill="1" applyBorder="1" applyAlignment="1">
      <alignment horizontal="center"/>
    </xf>
    <xf numFmtId="0" fontId="9" fillId="14" borderId="12" xfId="0" applyFont="1" applyFill="1" applyBorder="1" applyAlignment="1">
      <alignment horizontal="left" vertical="center" wrapText="1"/>
    </xf>
    <xf numFmtId="0" fontId="17" fillId="0" borderId="16" xfId="0" applyFont="1" applyBorder="1"/>
    <xf numFmtId="9" fontId="5" fillId="2" borderId="12" xfId="0" applyNumberFormat="1" applyFont="1" applyFill="1" applyBorder="1"/>
    <xf numFmtId="0" fontId="5" fillId="2" borderId="12" xfId="0" applyFont="1" applyFill="1" applyBorder="1" applyAlignment="1">
      <alignment horizontal="center"/>
    </xf>
    <xf numFmtId="0" fontId="12" fillId="6" borderId="12" xfId="0" applyFont="1" applyFill="1" applyBorder="1" applyAlignment="1">
      <alignment vertical="center"/>
    </xf>
    <xf numFmtId="0" fontId="13" fillId="2" borderId="46" xfId="0" applyFont="1" applyFill="1" applyBorder="1" applyAlignment="1">
      <alignment vertical="center" wrapText="1"/>
    </xf>
    <xf numFmtId="0" fontId="13" fillId="2" borderId="46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13" fillId="2" borderId="2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/>
    </xf>
    <xf numFmtId="0" fontId="17" fillId="0" borderId="0" xfId="0" applyFont="1"/>
    <xf numFmtId="0" fontId="22" fillId="0" borderId="16" xfId="0" applyFont="1" applyBorder="1" applyAlignment="1">
      <alignment horizontal="center" vertical="center"/>
    </xf>
    <xf numFmtId="0" fontId="2" fillId="0" borderId="26" xfId="0" applyFont="1" applyBorder="1"/>
    <xf numFmtId="0" fontId="2" fillId="0" borderId="45" xfId="0" applyFont="1" applyBorder="1"/>
    <xf numFmtId="0" fontId="3" fillId="0" borderId="29" xfId="0" applyFont="1" applyBorder="1" applyAlignment="1">
      <alignment horizontal="left" vertical="top" wrapText="1"/>
    </xf>
    <xf numFmtId="0" fontId="1" fillId="10" borderId="29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/>
    </xf>
    <xf numFmtId="0" fontId="29" fillId="0" borderId="0" xfId="0" applyFont="1"/>
    <xf numFmtId="0" fontId="26" fillId="2" borderId="12" xfId="0" applyFont="1" applyFill="1" applyBorder="1"/>
    <xf numFmtId="0" fontId="26" fillId="2" borderId="12" xfId="0" applyFont="1" applyFill="1" applyBorder="1" applyAlignment="1">
      <alignment vertical="center"/>
    </xf>
    <xf numFmtId="0" fontId="26" fillId="2" borderId="12" xfId="0" applyFont="1" applyFill="1" applyBorder="1" applyAlignment="1">
      <alignment wrapText="1"/>
    </xf>
    <xf numFmtId="0" fontId="30" fillId="4" borderId="16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top" wrapText="1"/>
    </xf>
    <xf numFmtId="0" fontId="28" fillId="4" borderId="16" xfId="0" applyFont="1" applyFill="1" applyBorder="1" applyAlignment="1">
      <alignment horizontal="center" vertical="top"/>
    </xf>
    <xf numFmtId="0" fontId="26" fillId="5" borderId="16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 wrapText="1"/>
    </xf>
    <xf numFmtId="164" fontId="28" fillId="0" borderId="16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9" fontId="26" fillId="2" borderId="16" xfId="0" applyNumberFormat="1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left" vertical="top" wrapText="1"/>
    </xf>
    <xf numFmtId="0" fontId="27" fillId="0" borderId="26" xfId="0" applyFont="1" applyBorder="1"/>
    <xf numFmtId="0" fontId="27" fillId="0" borderId="45" xfId="0" applyFont="1" applyBorder="1"/>
    <xf numFmtId="0" fontId="26" fillId="0" borderId="16" xfId="0" applyFont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6" fillId="2" borderId="12" xfId="0" applyFont="1" applyFill="1" applyBorder="1" applyAlignment="1">
      <alignment vertical="top" wrapText="1"/>
    </xf>
    <xf numFmtId="0" fontId="26" fillId="2" borderId="12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0" borderId="0" xfId="0" applyFont="1"/>
    <xf numFmtId="165" fontId="26" fillId="2" borderId="12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/>
    </xf>
    <xf numFmtId="9" fontId="26" fillId="2" borderId="12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 wrapText="1"/>
    </xf>
    <xf numFmtId="0" fontId="30" fillId="13" borderId="16" xfId="0" applyFont="1" applyFill="1" applyBorder="1" applyAlignment="1">
      <alignment horizontal="center" vertical="center" wrapText="1"/>
    </xf>
    <xf numFmtId="0" fontId="28" fillId="13" borderId="16" xfId="0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 wrapText="1"/>
    </xf>
    <xf numFmtId="9" fontId="30" fillId="2" borderId="12" xfId="0" applyNumberFormat="1" applyFont="1" applyFill="1" applyBorder="1" applyAlignment="1">
      <alignment horizontal="center" wrapText="1"/>
    </xf>
    <xf numFmtId="0" fontId="30" fillId="2" borderId="12" xfId="0" applyFont="1" applyFill="1" applyBorder="1" applyAlignment="1">
      <alignment horizontal="center"/>
    </xf>
    <xf numFmtId="0" fontId="28" fillId="0" borderId="0" xfId="0" applyFont="1"/>
    <xf numFmtId="0" fontId="30" fillId="6" borderId="12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2" borderId="23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/>
    </xf>
    <xf numFmtId="9" fontId="26" fillId="2" borderId="19" xfId="0" applyNumberFormat="1" applyFont="1" applyFill="1" applyBorder="1" applyAlignment="1">
      <alignment horizontal="center" vertical="center" wrapText="1"/>
    </xf>
    <xf numFmtId="1" fontId="26" fillId="2" borderId="12" xfId="0" applyNumberFormat="1" applyFont="1" applyFill="1" applyBorder="1" applyAlignment="1">
      <alignment vertical="center" wrapText="1"/>
    </xf>
    <xf numFmtId="9" fontId="26" fillId="2" borderId="12" xfId="0" applyNumberFormat="1" applyFont="1" applyFill="1" applyBorder="1" applyAlignment="1">
      <alignment horizontal="center"/>
    </xf>
    <xf numFmtId="0" fontId="28" fillId="0" borderId="16" xfId="0" applyFont="1" applyBorder="1"/>
    <xf numFmtId="0" fontId="32" fillId="6" borderId="12" xfId="0" applyFont="1" applyFill="1" applyBorder="1" applyAlignment="1">
      <alignment vertical="center"/>
    </xf>
    <xf numFmtId="0" fontId="28" fillId="0" borderId="0" xfId="0" applyFont="1" applyAlignment="1">
      <alignment vertical="top" wrapText="1"/>
    </xf>
    <xf numFmtId="0" fontId="26" fillId="2" borderId="26" xfId="0" applyFont="1" applyFill="1" applyBorder="1" applyAlignment="1">
      <alignment vertical="center" wrapText="1"/>
    </xf>
    <xf numFmtId="0" fontId="26" fillId="2" borderId="26" xfId="0" applyFont="1" applyFill="1" applyBorder="1" applyAlignment="1">
      <alignment horizontal="left" vertical="center" wrapText="1"/>
    </xf>
    <xf numFmtId="0" fontId="34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5" fillId="0" borderId="0" xfId="0" applyFont="1" applyAlignment="1">
      <alignment vertical="center"/>
    </xf>
    <xf numFmtId="0" fontId="29" fillId="0" borderId="0" xfId="0" applyFont="1"/>
    <xf numFmtId="0" fontId="4" fillId="2" borderId="49" xfId="0" applyFont="1" applyFill="1" applyBorder="1" applyAlignment="1"/>
    <xf numFmtId="0" fontId="29" fillId="0" borderId="62" xfId="0" applyFont="1" applyBorder="1"/>
    <xf numFmtId="0" fontId="4" fillId="2" borderId="50" xfId="0" applyFont="1" applyFill="1" applyBorder="1" applyAlignment="1"/>
    <xf numFmtId="0" fontId="36" fillId="2" borderId="60" xfId="0" applyFont="1" applyFill="1" applyBorder="1" applyAlignment="1">
      <alignment vertical="center"/>
    </xf>
    <xf numFmtId="0" fontId="4" fillId="2" borderId="51" xfId="0" applyFont="1" applyFill="1" applyBorder="1" applyAlignment="1"/>
    <xf numFmtId="0" fontId="36" fillId="2" borderId="6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6" xfId="0" applyFont="1" applyBorder="1"/>
    <xf numFmtId="0" fontId="28" fillId="0" borderId="4" xfId="0" applyFont="1" applyBorder="1" applyAlignment="1">
      <alignment horizontal="left" vertical="top" wrapText="1"/>
    </xf>
    <xf numFmtId="0" fontId="27" fillId="0" borderId="5" xfId="0" applyFont="1" applyBorder="1"/>
    <xf numFmtId="0" fontId="27" fillId="0" borderId="6" xfId="0" applyFont="1" applyBorder="1"/>
    <xf numFmtId="0" fontId="28" fillId="0" borderId="4" xfId="0" applyFont="1" applyBorder="1" applyAlignment="1">
      <alignment horizontal="center" vertical="top"/>
    </xf>
    <xf numFmtId="166" fontId="26" fillId="2" borderId="4" xfId="0" applyNumberFormat="1" applyFont="1" applyFill="1" applyBorder="1" applyAlignment="1">
      <alignment horizontal="center" vertical="top" wrapText="1"/>
    </xf>
    <xf numFmtId="0" fontId="32" fillId="13" borderId="4" xfId="0" applyFont="1" applyFill="1" applyBorder="1" applyAlignment="1">
      <alignment horizontal="center"/>
    </xf>
    <xf numFmtId="9" fontId="26" fillId="2" borderId="4" xfId="0" applyNumberFormat="1" applyFont="1" applyFill="1" applyBorder="1" applyAlignment="1">
      <alignment horizontal="center" vertical="center" wrapText="1"/>
    </xf>
    <xf numFmtId="0" fontId="27" fillId="0" borderId="25" xfId="0" applyFont="1" applyBorder="1"/>
    <xf numFmtId="0" fontId="28" fillId="0" borderId="4" xfId="0" applyFont="1" applyBorder="1" applyAlignment="1">
      <alignment horizontal="center"/>
    </xf>
    <xf numFmtId="0" fontId="30" fillId="3" borderId="4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/>
    </xf>
    <xf numFmtId="0" fontId="39" fillId="0" borderId="54" xfId="0" applyFont="1" applyBorder="1"/>
    <xf numFmtId="0" fontId="39" fillId="0" borderId="55" xfId="0" applyFont="1" applyBorder="1"/>
    <xf numFmtId="0" fontId="3" fillId="0" borderId="56" xfId="0" applyFont="1" applyBorder="1" applyAlignment="1">
      <alignment horizontal="left" vertical="center"/>
    </xf>
    <xf numFmtId="0" fontId="39" fillId="0" borderId="26" xfId="0" applyFont="1" applyBorder="1"/>
    <xf numFmtId="0" fontId="39" fillId="0" borderId="57" xfId="0" applyFont="1" applyBorder="1"/>
    <xf numFmtId="0" fontId="3" fillId="0" borderId="58" xfId="0" applyFont="1" applyBorder="1" applyAlignment="1">
      <alignment horizontal="left" vertical="center"/>
    </xf>
    <xf numFmtId="0" fontId="39" fillId="0" borderId="32" xfId="0" applyFont="1" applyBorder="1"/>
    <xf numFmtId="0" fontId="39" fillId="0" borderId="59" xfId="0" applyFont="1" applyBorder="1"/>
    <xf numFmtId="0" fontId="30" fillId="3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9" fontId="31" fillId="2" borderId="13" xfId="0" applyNumberFormat="1" applyFont="1" applyFill="1" applyBorder="1" applyAlignment="1">
      <alignment horizontal="center" vertical="center" wrapText="1"/>
    </xf>
    <xf numFmtId="0" fontId="27" fillId="0" borderId="14" xfId="0" applyFont="1" applyBorder="1"/>
    <xf numFmtId="0" fontId="27" fillId="0" borderId="15" xfId="0" applyFont="1" applyBorder="1"/>
    <xf numFmtId="0" fontId="32" fillId="4" borderId="4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/>
    </xf>
    <xf numFmtId="0" fontId="39" fillId="0" borderId="47" xfId="0" applyFont="1" applyBorder="1"/>
    <xf numFmtId="0" fontId="4" fillId="2" borderId="50" xfId="0" applyFont="1" applyFill="1" applyBorder="1" applyAlignment="1">
      <alignment vertical="center"/>
    </xf>
    <xf numFmtId="0" fontId="4" fillId="2" borderId="60" xfId="0" applyFont="1" applyFill="1" applyBorder="1" applyAlignment="1">
      <alignment vertical="center"/>
    </xf>
    <xf numFmtId="0" fontId="38" fillId="2" borderId="58" xfId="0" applyFont="1" applyFill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/>
    </xf>
    <xf numFmtId="0" fontId="38" fillId="2" borderId="59" xfId="0" applyFont="1" applyFill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60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38" fillId="2" borderId="6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3" fillId="0" borderId="26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5" fillId="0" borderId="5" xfId="0" applyFont="1" applyBorder="1"/>
    <xf numFmtId="0" fontId="25" fillId="0" borderId="6" xfId="0" applyFont="1" applyBorder="1"/>
    <xf numFmtId="0" fontId="4" fillId="0" borderId="20" xfId="0" applyFont="1" applyBorder="1" applyAlignment="1">
      <alignment horizontal="center" vertical="center" wrapText="1"/>
    </xf>
    <xf numFmtId="0" fontId="2" fillId="0" borderId="47" xfId="0" applyFont="1" applyBorder="1"/>
    <xf numFmtId="9" fontId="33" fillId="2" borderId="24" xfId="0" applyNumberFormat="1" applyFont="1" applyFill="1" applyBorder="1" applyAlignment="1">
      <alignment horizontal="center" vertical="center" wrapText="1"/>
    </xf>
    <xf numFmtId="9" fontId="33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top" wrapText="1"/>
    </xf>
    <xf numFmtId="0" fontId="30" fillId="14" borderId="4" xfId="0" applyFont="1" applyFill="1" applyBorder="1" applyAlignment="1">
      <alignment horizontal="left" vertical="center" wrapText="1"/>
    </xf>
    <xf numFmtId="9" fontId="26" fillId="2" borderId="24" xfId="0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/>
    </xf>
    <xf numFmtId="0" fontId="30" fillId="2" borderId="4" xfId="0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7" fillId="0" borderId="3" xfId="0" applyFont="1" applyBorder="1"/>
    <xf numFmtId="0" fontId="27" fillId="0" borderId="7" xfId="0" applyFont="1" applyBorder="1"/>
    <xf numFmtId="0" fontId="29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10" xfId="0" applyFont="1" applyBorder="1"/>
    <xf numFmtId="0" fontId="27" fillId="0" borderId="11" xfId="0" applyFont="1" applyBorder="1"/>
    <xf numFmtId="0" fontId="30" fillId="0" borderId="4" xfId="0" applyFont="1" applyBorder="1" applyAlignment="1">
      <alignment horizontal="center" vertical="center"/>
    </xf>
    <xf numFmtId="0" fontId="26" fillId="2" borderId="4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left" vertical="center" wrapText="1"/>
    </xf>
    <xf numFmtId="0" fontId="26" fillId="6" borderId="4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167" fontId="26" fillId="2" borderId="4" xfId="0" applyNumberFormat="1" applyFont="1" applyFill="1" applyBorder="1" applyAlignment="1">
      <alignment horizontal="center" vertical="top" wrapText="1"/>
    </xf>
    <xf numFmtId="0" fontId="26" fillId="2" borderId="27" xfId="0" applyFont="1" applyFill="1" applyBorder="1" applyAlignment="1">
      <alignment horizontal="center" vertical="center" wrapText="1"/>
    </xf>
    <xf numFmtId="0" fontId="27" fillId="0" borderId="28" xfId="0" applyFont="1" applyBorder="1"/>
    <xf numFmtId="0" fontId="26" fillId="2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166" fontId="26" fillId="2" borderId="24" xfId="0" applyNumberFormat="1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2" fillId="4" borderId="37" xfId="0" applyFont="1" applyFill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2" fillId="4" borderId="38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32" fillId="4" borderId="34" xfId="0" applyFont="1" applyFill="1" applyBorder="1" applyAlignment="1">
      <alignment horizontal="center" vertical="center" wrapText="1"/>
    </xf>
    <xf numFmtId="0" fontId="32" fillId="4" borderId="46" xfId="0" applyFont="1" applyFill="1" applyBorder="1" applyAlignment="1">
      <alignment horizontal="center" vertical="center" wrapText="1"/>
    </xf>
    <xf numFmtId="0" fontId="32" fillId="4" borderId="35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/>
    </xf>
    <xf numFmtId="0" fontId="32" fillId="4" borderId="30" xfId="0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42" xfId="0" applyFont="1" applyBorder="1"/>
    <xf numFmtId="0" fontId="0" fillId="0" borderId="0" xfId="0"/>
    <xf numFmtId="0" fontId="2" fillId="0" borderId="8" xfId="0" applyFont="1" applyBorder="1"/>
    <xf numFmtId="0" fontId="18" fillId="6" borderId="20" xfId="0" applyFont="1" applyFill="1" applyBorder="1" applyAlignment="1">
      <alignment horizontal="left" vertical="top" wrapText="1"/>
    </xf>
    <xf numFmtId="164" fontId="14" fillId="0" borderId="20" xfId="0" applyNumberFormat="1" applyFont="1" applyBorder="1" applyAlignment="1">
      <alignment horizontal="left" vertical="top" wrapText="1"/>
    </xf>
    <xf numFmtId="0" fontId="9" fillId="14" borderId="4" xfId="0" applyFont="1" applyFill="1" applyBorder="1" applyAlignment="1">
      <alignment horizontal="left" vertical="center" wrapText="1"/>
    </xf>
    <xf numFmtId="9" fontId="5" fillId="2" borderId="24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top" wrapText="1"/>
    </xf>
    <xf numFmtId="166" fontId="13" fillId="2" borderId="4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5" fillId="2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7" fillId="4" borderId="20" xfId="0" applyFont="1" applyFill="1" applyBorder="1" applyAlignment="1">
      <alignment horizontal="center" vertical="center"/>
    </xf>
    <xf numFmtId="0" fontId="2" fillId="0" borderId="30" xfId="0" applyFont="1" applyBorder="1"/>
    <xf numFmtId="0" fontId="12" fillId="13" borderId="4" xfId="0" applyFont="1" applyFill="1" applyBorder="1" applyAlignment="1">
      <alignment horizontal="center"/>
    </xf>
    <xf numFmtId="0" fontId="2" fillId="0" borderId="25" xfId="0" applyFont="1" applyBorder="1"/>
    <xf numFmtId="0" fontId="14" fillId="0" borderId="4" xfId="0" applyFont="1" applyBorder="1" applyAlignment="1">
      <alignment horizontal="center" vertical="top"/>
    </xf>
    <xf numFmtId="9" fontId="20" fillId="2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left" vertical="center" wrapText="1"/>
    </xf>
    <xf numFmtId="165" fontId="5" fillId="2" borderId="4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top" wrapText="1"/>
    </xf>
    <xf numFmtId="0" fontId="2" fillId="0" borderId="32" xfId="0" applyFont="1" applyBorder="1"/>
    <xf numFmtId="0" fontId="2" fillId="0" borderId="33" xfId="0" applyFont="1" applyBorder="1"/>
    <xf numFmtId="0" fontId="14" fillId="0" borderId="4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2" fillId="0" borderId="36" xfId="0" applyFont="1" applyBorder="1"/>
    <xf numFmtId="0" fontId="2" fillId="0" borderId="35" xfId="0" applyFont="1" applyBorder="1"/>
    <xf numFmtId="0" fontId="5" fillId="2" borderId="31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9" fontId="16" fillId="2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8" fillId="4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31" xfId="0" applyFont="1" applyFill="1" applyBorder="1" applyAlignment="1">
      <alignment horizontal="left" vertical="top"/>
    </xf>
    <xf numFmtId="9" fontId="13" fillId="2" borderId="4" xfId="0" applyNumberFormat="1" applyFont="1" applyFill="1" applyBorder="1" applyAlignment="1">
      <alignment horizontal="left" vertical="top" wrapText="1"/>
    </xf>
    <xf numFmtId="9" fontId="20" fillId="2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66FF66"/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32</xdr:row>
      <xdr:rowOff>0</xdr:rowOff>
    </xdr:from>
    <xdr:ext cx="104775" cy="2000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04775" cy="2000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32</xdr:row>
      <xdr:rowOff>0</xdr:rowOff>
    </xdr:from>
    <xdr:ext cx="104775" cy="20002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04775" cy="20002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293613" y="3684750"/>
          <a:ext cx="1047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22" name="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23" name="Shape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24" name="Shap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25" name="Shape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26" name="Shape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27" name="Shape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28" name="Shape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29" name="Shap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30" name="Shape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04775" cy="104775"/>
    <xdr:sp macro="" textlink="">
      <xdr:nvSpPr>
        <xdr:cNvPr id="31" name="Shape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32" name="Shap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33" name="Shape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34" name="Shape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35" name="Shape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36" name="Shape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37" name="Shape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38" name="Shape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39" name="Shape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40" name="Shape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04775" cy="104775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293613" y="3732375"/>
          <a:ext cx="10477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32</xdr:row>
      <xdr:rowOff>0</xdr:rowOff>
    </xdr:from>
    <xdr:ext cx="104775" cy="200025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04775" cy="20002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32</xdr:row>
      <xdr:rowOff>0</xdr:rowOff>
    </xdr:from>
    <xdr:ext cx="104775" cy="200025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04775" cy="200025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49" name="Shape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51" name="Shape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30</xdr:row>
      <xdr:rowOff>542925</xdr:rowOff>
    </xdr:from>
    <xdr:ext cx="104775" cy="142875"/>
    <xdr:sp macro="" textlink="">
      <xdr:nvSpPr>
        <xdr:cNvPr id="52" name="Shape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93613" y="3713325"/>
          <a:ext cx="1047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35</xdr:row>
      <xdr:rowOff>0</xdr:rowOff>
    </xdr:from>
    <xdr:ext cx="104775" cy="200025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04775" cy="200025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31</xdr:row>
      <xdr:rowOff>0</xdr:rowOff>
    </xdr:from>
    <xdr:ext cx="104775" cy="200025"/>
    <xdr:sp macro="" textlink="">
      <xdr:nvSpPr>
        <xdr:cNvPr id="57" name="Shape 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35</xdr:row>
      <xdr:rowOff>0</xdr:rowOff>
    </xdr:from>
    <xdr:ext cx="104775" cy="200025"/>
    <xdr:sp macro="" textlink="">
      <xdr:nvSpPr>
        <xdr:cNvPr id="58" name="Shape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59" name="Shape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60" name="Shape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04775" cy="200025"/>
    <xdr:sp macro="" textlink="">
      <xdr:nvSpPr>
        <xdr:cNvPr id="61" name="Shape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62" name="Shape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64" name="Shape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66" name="Shape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68" name="Shape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70" name="Shape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72" name="Shape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74" name="Shape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76" name="Shape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78" name="Shape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80" name="Shape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82" name="Shape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84" name="Shape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86" name="Shape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88" name="Shape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90" name="Shape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92" name="Shape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94" name="Shape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96" name="Shape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98" name="Shape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100" name="Shape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06" name="Shape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08" name="Shape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10" name="Shape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12" name="Shape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14" name="Shape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16" name="Shape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18" name="Shape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20" name="Shape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22" name="Shape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24" name="Shape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26" name="Shape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28" name="Shape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30" name="Shape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32" name="Shape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34" name="Shape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36" name="Shape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38" name="Shape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40" name="Shape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42" name="Shape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44" name="Shape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46" name="Shape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48" name="Shape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50" name="Shape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52" name="Shape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54" name="Shape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56" name="Shape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58" name="Shape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60" name="Shape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62" name="Shape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64" name="Shape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66" name="Shape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68" name="Shape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70" name="Shape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72" name="Shape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74" name="Shape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76" name="Shape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78" name="Shape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80" name="Shape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82" name="Shape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84" name="Shape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86" name="Shape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88" name="Shape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90" name="Shape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92" name="Shape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94" name="Shape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96" name="Shape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198" name="Shape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00" name="Shape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02" name="Shape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04" name="Shape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06" name="Shape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08" name="Shape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10" name="Shape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12" name="Shape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14" name="Shape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16" name="Shape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18" name="Shape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20" name="Shape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22" name="Shape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24" name="Shape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26</xdr:col>
      <xdr:colOff>247650</xdr:colOff>
      <xdr:row>283</xdr:row>
      <xdr:rowOff>0</xdr:rowOff>
    </xdr:from>
    <xdr:ext cx="114300" cy="209550"/>
    <xdr:sp macro="" textlink="">
      <xdr:nvSpPr>
        <xdr:cNvPr id="225" name="Shape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26" name="Shape 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27" name="Shape 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283</xdr:row>
      <xdr:rowOff>0</xdr:rowOff>
    </xdr:from>
    <xdr:ext cx="114300" cy="209550"/>
    <xdr:sp macro="" textlink="">
      <xdr:nvSpPr>
        <xdr:cNvPr id="228" name="Shape 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283</xdr:row>
      <xdr:rowOff>0</xdr:rowOff>
    </xdr:from>
    <xdr:ext cx="114300" cy="209550"/>
    <xdr:sp macro="" textlink="">
      <xdr:nvSpPr>
        <xdr:cNvPr id="229" name="Shape 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26</xdr:col>
      <xdr:colOff>247650</xdr:colOff>
      <xdr:row>274</xdr:row>
      <xdr:rowOff>0</xdr:rowOff>
    </xdr:from>
    <xdr:ext cx="114300" cy="209550"/>
    <xdr:sp macro="" textlink="">
      <xdr:nvSpPr>
        <xdr:cNvPr id="230" name="Shape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247650</xdr:colOff>
      <xdr:row>283</xdr:row>
      <xdr:rowOff>0</xdr:rowOff>
    </xdr:from>
    <xdr:ext cx="114300" cy="209550"/>
    <xdr:sp macro="" textlink="">
      <xdr:nvSpPr>
        <xdr:cNvPr id="231" name="Shape 1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33" name="Shape 1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34" name="Shape 1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35" name="Shape 1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36" name="Shape 1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37" name="Shape 1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38" name="Shape 1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39" name="Shape 1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40" name="Shape 1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41" name="Shape 1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242" name="Shape 1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43" name="Shape 1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44" name="Shape 1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45" name="Shape 1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46" name="Shape 1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47" name="Shape 1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48" name="Shape 1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49" name="Shape 1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50" name="Shape 1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51" name="Shape 1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252" name="Shape 1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53" name="Shape 1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54" name="Shape 1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55" name="Shape 1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56" name="Shape 1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57" name="Shape 1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58" name="Shape 1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59" name="Shape 1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60" name="Shape 1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61" name="Shape 1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62" name="Shape 1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63" name="Shape 1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64" name="Shape 1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65" name="Shape 1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66" name="Shape 1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67" name="Shape 1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68" name="Shape 1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69" name="Shape 1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70" name="Shape 1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71" name="Shape 1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72" name="Shape 1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73" name="Shape 1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74" name="Shape 1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75" name="Shape 1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76" name="Shape 1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77" name="Shape 1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78" name="Shape 1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79" name="Shape 1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80" name="Shape 1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81" name="Shape 1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82" name="Shape 1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83" name="Shape 1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84" name="Shape 1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85" name="Shape 1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86" name="Shape 1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87" name="Shape 1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88" name="Shape 1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89" name="Shape 1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90" name="Shape 1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91" name="Shape 1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292" name="Shape 1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93" name="Shape 1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94" name="Shape 1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95" name="Shape 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96" name="Shape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97" name="Shape 1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98" name="Shape 1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299" name="Shape 1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00" name="Shape 1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01" name="Shape 1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02" name="Shape 1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03" name="Shape 1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04" name="Shape 1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05" name="Shape 1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06" name="Shape 1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07" name="Shape 1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08" name="Shape 1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09" name="Shape 1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10" name="Shape 1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11" name="Shape 1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12" name="Shape 1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13" name="Shape 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14" name="Shape 1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15" name="Shape 1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16" name="Shape 1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17" name="Shape 1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18" name="Shape 1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19" name="Shape 1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20" name="Shape 1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21" name="Shape 1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22" name="Shape 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23" name="Shape 1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24" name="Shape 1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25" name="Shape 1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26" name="Shape 1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27" name="Shape 1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28" name="Shape 1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29" name="Shape 1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30" name="Shape 1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31" name="Shape 1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32" name="Shape 1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33" name="Shape 1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34" name="Shape 1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35" name="Shape 1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36" name="Shape 1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37" name="Shape 1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38" name="Shape 1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39" name="Shape 1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40" name="Shape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41" name="Shape 1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42" name="Shape 1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43" name="Shape 1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44" name="Shape 1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45" name="Shape 1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46" name="Shape 1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47" name="Shape 1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48" name="Shape 1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49" name="Shape 1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50" name="Shape 1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51" name="Shape 1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52" name="Shape 1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53" name="Shape 1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54" name="Shape 1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55" name="Shape 1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56" name="Shape 1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57" name="Shape 1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58" name="Shape 1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59" name="Shape 1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60" name="Shape 1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61" name="Shape 1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62" name="Shape 1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63" name="Shape 1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64" name="Shape 1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65" name="Shape 1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66" name="Shape 1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67" name="Shape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68" name="Shape 1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69" name="Shape 1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70" name="Shape 1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71" name="Shape 1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72" name="Shape 1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73" name="Shape 1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74" name="Shape 1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75" name="Shape 1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76" name="Shape 1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77" name="Shape 1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78" name="Shape 1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79" name="Shape 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80" name="Shape 1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81" name="Shape 1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29</xdr:row>
      <xdr:rowOff>0</xdr:rowOff>
    </xdr:from>
    <xdr:ext cx="114300" cy="104775"/>
    <xdr:sp macro="" textlink="">
      <xdr:nvSpPr>
        <xdr:cNvPr id="382" name="Shape 1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83" name="Shape 1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84" name="Shape 1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85" name="Shape 1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86" name="Shape 1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87" name="Shape 1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88" name="Shape 1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89" name="Shape 1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90" name="Shape 1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91" name="Shape 1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29</xdr:row>
      <xdr:rowOff>0</xdr:rowOff>
    </xdr:from>
    <xdr:ext cx="114300" cy="104775"/>
    <xdr:sp macro="" textlink="">
      <xdr:nvSpPr>
        <xdr:cNvPr id="392" name="Shape 1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48</xdr:row>
      <xdr:rowOff>0</xdr:rowOff>
    </xdr:from>
    <xdr:ext cx="114300" cy="209550"/>
    <xdr:sp macro="" textlink="">
      <xdr:nvSpPr>
        <xdr:cNvPr id="393" name="Shape 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48</xdr:row>
      <xdr:rowOff>0</xdr:rowOff>
    </xdr:from>
    <xdr:ext cx="114300" cy="209550"/>
    <xdr:sp macro="" textlink="">
      <xdr:nvSpPr>
        <xdr:cNvPr id="394" name="Shape 1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395" name="Shape 1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396" name="Shape 1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397" name="Shape 1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398" name="Shape 1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399" name="Shape 1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00" name="Shape 1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01" name="Shape 1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02" name="Shape 1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03" name="Shape 1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04" name="Shape 1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05" name="Shape 1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06" name="Shape 1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07" name="Shape 1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08" name="Shape 1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09" name="Shape 1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10" name="Shape 1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11" name="Shape 1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12" name="Shape 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13" name="Shape 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14" name="Shape 1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48</xdr:row>
      <xdr:rowOff>0</xdr:rowOff>
    </xdr:from>
    <xdr:ext cx="114300" cy="209550"/>
    <xdr:sp macro="" textlink="">
      <xdr:nvSpPr>
        <xdr:cNvPr id="415" name="Shape 1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48</xdr:row>
      <xdr:rowOff>0</xdr:rowOff>
    </xdr:from>
    <xdr:ext cx="114300" cy="209550"/>
    <xdr:sp macro="" textlink="">
      <xdr:nvSpPr>
        <xdr:cNvPr id="416" name="Shape 1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46</xdr:row>
      <xdr:rowOff>542925</xdr:rowOff>
    </xdr:from>
    <xdr:ext cx="114300" cy="209550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51</xdr:row>
      <xdr:rowOff>0</xdr:rowOff>
    </xdr:from>
    <xdr:ext cx="114300" cy="209550"/>
    <xdr:sp macro="" textlink="">
      <xdr:nvSpPr>
        <xdr:cNvPr id="418" name="Shape 1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47</xdr:row>
      <xdr:rowOff>0</xdr:rowOff>
    </xdr:from>
    <xdr:ext cx="114300" cy="209550"/>
    <xdr:sp macro="" textlink="">
      <xdr:nvSpPr>
        <xdr:cNvPr id="419" name="Shape 1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51</xdr:row>
      <xdr:rowOff>0</xdr:rowOff>
    </xdr:from>
    <xdr:ext cx="114300" cy="209550"/>
    <xdr:sp macro="" textlink="">
      <xdr:nvSpPr>
        <xdr:cNvPr id="420" name="Shape 1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21" name="Shape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22" name="Shape 1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23" name="Shape 1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24" name="Shape 1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25" name="Shape 1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26" name="Shape 1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27" name="Shape 1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28" name="Shape 1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29" name="Shape 1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30" name="Shape 1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31" name="Shape 1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32" name="Shape 1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33" name="Shape 1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34" name="Shape 1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35" name="Shape 1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36" name="Shape 1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37" name="Shape 1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38" name="Shape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39" name="Shape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40" name="Shape 1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41" name="Shape 1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42" name="Shape 1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43" name="Shape 1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44" name="Shape 1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45" name="Shape 1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46" name="Shape 1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47" name="Shape 1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48" name="Shape 1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49" name="Shape 1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50" name="Shape 1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51" name="Shape 1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52" name="Shape 1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53" name="Shape 1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54" name="Shape 1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55" name="Shape 1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56" name="Shape 1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57" name="Shape 1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58" name="Shape 1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59" name="Shape 1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60" name="Shape 1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61" name="Shape 1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62" name="Shape 1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63" name="Shape 1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64" name="Shape 1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65" name="Shape 1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66" name="Shape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67" name="Shape 1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68" name="Shape 1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69" name="Shape 1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70" name="Shape 1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71" name="Shape 1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72" name="Shape 1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73" name="Shape 1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74" name="Shape 1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75" name="Shape 1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76" name="Shape 1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77" name="Shape 1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78" name="Shape 1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79" name="Shape 1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80" name="Shape 1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81" name="Shape 1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82" name="Shape 1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83" name="Shape 1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84" name="Shape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85" name="Shape 1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86" name="Shape 1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87" name="Shape 1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88" name="Shape 1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89" name="Shape 1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490" name="Shape 1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91" name="Shape 1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92" name="Shape 1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93" name="Shape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94" name="Shape 1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95" name="Shape 1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96" name="Shape 1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97" name="Shape 1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98" name="Shape 1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499" name="Shape 1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00" name="Shape 1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01" name="Shape 1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02" name="Shape 1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03" name="Shape 1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04" name="Shape 1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05" name="Shape 1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06" name="Shape 1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07" name="Shape 1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08" name="Shape 1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09" name="Shape 1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10" name="Shape 1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11" name="Shape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12" name="Shape 1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13" name="Shape 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14" name="Shape 1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15" name="Shape 1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16" name="Shape 1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17" name="Shape 1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18" name="Shape 1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19" name="Shape 1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20" name="Shape 1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21" name="Shape 1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22" name="Shape 1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23" name="Shape 1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24" name="Shape 1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25" name="Shape 1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26" name="Shape 1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27" name="Shape 1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28" name="Shape 1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29" name="Shape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30" name="Shape 1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31" name="Shape 1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32" name="Shape 1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33" name="Shape 1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34" name="Shape 1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35" name="Shape 1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36" name="Shape 1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37" name="Shape 1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38" name="Shape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39" name="Shape 1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40" name="Shape 1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41" name="Shape 1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42" name="Shape 1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43" name="Shape 1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44" name="Shape 1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45" name="Shape 1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46" name="Shape 1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47" name="Shape 1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48" name="Shape 1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49" name="Shape 1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45</xdr:row>
      <xdr:rowOff>0</xdr:rowOff>
    </xdr:from>
    <xdr:ext cx="114300" cy="104775"/>
    <xdr:sp macro="" textlink="">
      <xdr:nvSpPr>
        <xdr:cNvPr id="550" name="Shape 1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51" name="Shape 1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52" name="Shape 1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53" name="Shape 1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54" name="Shape 1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55" name="Shape 1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56" name="Shape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57" name="Shape 1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58" name="Shape 1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59" name="Shape 1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45</xdr:row>
      <xdr:rowOff>0</xdr:rowOff>
    </xdr:from>
    <xdr:ext cx="114300" cy="104775"/>
    <xdr:sp macro="" textlink="">
      <xdr:nvSpPr>
        <xdr:cNvPr id="560" name="Shape 1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</xdr:row>
      <xdr:rowOff>0</xdr:rowOff>
    </xdr:from>
    <xdr:ext cx="114300" cy="209550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</xdr:row>
      <xdr:rowOff>0</xdr:rowOff>
    </xdr:from>
    <xdr:ext cx="114300" cy="209550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63" name="Shape 1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64" name="Shape 1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65" name="Shape 1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66" name="Shape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67" name="Shape 1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68" name="Shape 1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69" name="Shape 1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70" name="Shape 1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71" name="Shape 1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72" name="Shape 1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73" name="Shape 1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74" name="Shape 1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75" name="Shape 1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76" name="Shape 1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77" name="Shape 1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78" name="Shape 1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79" name="Shape 1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80" name="Shape 1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81" name="Shape 1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82" name="Shape 1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</xdr:row>
      <xdr:rowOff>0</xdr:rowOff>
    </xdr:from>
    <xdr:ext cx="114300" cy="209550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</xdr:row>
      <xdr:rowOff>0</xdr:rowOff>
    </xdr:from>
    <xdr:ext cx="114300" cy="209550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12</xdr:row>
      <xdr:rowOff>542925</xdr:rowOff>
    </xdr:from>
    <xdr:ext cx="114300" cy="209550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</xdr:row>
      <xdr:rowOff>0</xdr:rowOff>
    </xdr:from>
    <xdr:ext cx="114300" cy="209550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13</xdr:row>
      <xdr:rowOff>0</xdr:rowOff>
    </xdr:from>
    <xdr:ext cx="114300" cy="20955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</xdr:row>
      <xdr:rowOff>0</xdr:rowOff>
    </xdr:from>
    <xdr:ext cx="114300" cy="209550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89" name="Shape 1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90" name="Shape 1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91" name="Shape 1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92" name="Shape 1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93" name="Shape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94" name="Shape 1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95" name="Shape 1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96" name="Shape 1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97" name="Shape 1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598" name="Shape 1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599" name="Shape 1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00" name="Shape 1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01" name="Shape 1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02" name="Shape 1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03" name="Shape 1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04" name="Shape 1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05" name="Shape 1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06" name="Shape 1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07" name="Shape 1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08" name="Shape 1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09" name="Shape 1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10" name="Shape 1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11" name="Shape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12" name="Shape 1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13" name="Shape 1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14" name="Shape 14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15" name="Shape 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16" name="Shape 1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17" name="Shape 1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18" name="Shape 1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19" name="Shape 1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20" name="Shape 1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21" name="Shape 1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22" name="Shape 1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23" name="Shape 1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24" name="Shape 1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25" name="Shape 1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26" name="Shape 1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27" name="Shape 1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28" name="Shape 1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29" name="Shape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30" name="Shape 1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31" name="Shape 1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32" name="Shape 14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33" name="Shape 1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34" name="Shape 1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35" name="Shape 1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36" name="Shape 1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37" name="Shape 1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38" name="Shape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39" name="Shape 1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40" name="Shape 14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41" name="Shape 1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42" name="Shape 1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43" name="Shape 1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44" name="Shape 1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45" name="Shape 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46" name="Shape 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47" name="Shape 1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48" name="Shape 1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49" name="Shape 1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50" name="Shape 1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51" name="Shape 1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52" name="Shape 14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53" name="Shape 1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54" name="Shape 1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55" name="Shape 1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56" name="Shape 14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57" name="Shape 1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58" name="Shape 1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59" name="Shape 1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60" name="Shape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61" name="Shape 1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62" name="Shape 1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63" name="Shape 1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64" name="Shape 1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65" name="Shape 1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66" name="Shape 1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67" name="Shape 1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68" name="Shape 14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69" name="Shape 1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70" name="Shape 1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71" name="Shape 1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72" name="Shape 1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73" name="Shape 1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74" name="Shape 1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75" name="Shape 1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76" name="Shape 14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77" name="Shape 1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78" name="Shape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79" name="Shape 1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80" name="Shape 1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81" name="Shape 1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82" name="Shape 1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83" name="Shape 1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84" name="Shape 1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85" name="Shape 1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86" name="Shape 1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87" name="Shape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88" name="Shape 1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89" name="Shape 1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90" name="Shape 14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91" name="Shape 1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92" name="Shape 1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93" name="Shape 1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94" name="Shape 1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95" name="Shape 1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96" name="Shape 1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97" name="Shape 1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698" name="Shape 1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699" name="Shape 1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00" name="Shape 1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01" name="Shape 1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02" name="Shape 14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03" name="Shape 1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04" name="Shape 1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05" name="Shape 1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06" name="Shape 1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07" name="Shape 1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08" name="Shape 1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09" name="Shape 1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10" name="Shape 1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11" name="Shape 1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12" name="Shape 1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13" name="Shape 1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14" name="Shape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15" name="Shape 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16" name="Shape 14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17" name="Shape 1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</xdr:row>
      <xdr:rowOff>0</xdr:rowOff>
    </xdr:from>
    <xdr:ext cx="114300" cy="104775"/>
    <xdr:sp macro="" textlink="">
      <xdr:nvSpPr>
        <xdr:cNvPr id="718" name="Shape 14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19" name="Shape 1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20" name="Shape 1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21" name="Shape 1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22" name="Shape 1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23" name="Shape 1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24" name="Shape 1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25" name="Shape 1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26" name="Shape 1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27" name="Shape 1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</xdr:row>
      <xdr:rowOff>0</xdr:rowOff>
    </xdr:from>
    <xdr:ext cx="114300" cy="104775"/>
    <xdr:sp macro="" textlink="">
      <xdr:nvSpPr>
        <xdr:cNvPr id="728" name="Shape 1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65</xdr:row>
      <xdr:rowOff>0</xdr:rowOff>
    </xdr:from>
    <xdr:ext cx="114300" cy="209550"/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65</xdr:row>
      <xdr:rowOff>0</xdr:rowOff>
    </xdr:from>
    <xdr:ext cx="114300" cy="209550"/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31" name="Shape 1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32" name="Shape 1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33" name="Shape 1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34" name="Shape 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35" name="Shape 1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36" name="Shape 14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37" name="Shape 1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38" name="Shape 14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39" name="Shape 1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40" name="Shape 14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41" name="Shape 1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42" name="Shape 1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43" name="Shape 1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44" name="Shape 1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45" name="Shape 1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46" name="Shape 14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47" name="Shape 1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48" name="Shape 14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49" name="Shape 1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50" name="Shape 1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65</xdr:row>
      <xdr:rowOff>0</xdr:rowOff>
    </xdr:from>
    <xdr:ext cx="114300" cy="209550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65</xdr:row>
      <xdr:rowOff>0</xdr:rowOff>
    </xdr:from>
    <xdr:ext cx="114300" cy="209550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63</xdr:row>
      <xdr:rowOff>542925</xdr:rowOff>
    </xdr:from>
    <xdr:ext cx="114300" cy="209550"/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68</xdr:row>
      <xdr:rowOff>0</xdr:rowOff>
    </xdr:from>
    <xdr:ext cx="114300" cy="209550"/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64</xdr:row>
      <xdr:rowOff>0</xdr:rowOff>
    </xdr:from>
    <xdr:ext cx="114300" cy="209550"/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68</xdr:row>
      <xdr:rowOff>0</xdr:rowOff>
    </xdr:from>
    <xdr:ext cx="114300" cy="209550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57" name="Shape 1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58" name="Shape 1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59" name="Shape 1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60" name="Shape 14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61" name="Shape 1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62" name="Shape 14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63" name="Shape 1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64" name="Shape 1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65" name="Shape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66" name="Shape 14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67" name="Shape 1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68" name="Shape 1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69" name="Shape 1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70" name="Shape 14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71" name="Shape 1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72" name="Shape 1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73" name="Shape 1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74" name="Shape 1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75" name="Shape 1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76" name="Shape 1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77" name="Shape 1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78" name="Shape 14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79" name="Shape 1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80" name="Shape 1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81" name="Shape 1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82" name="Shape 1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83" name="Shape 1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84" name="Shape 1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85" name="Shape 1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86" name="Shape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87" name="Shape 1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88" name="Shape 1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89" name="Shape 1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90" name="Shape 1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91" name="Shape 1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92" name="Shape 1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93" name="Shape 1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94" name="Shape 1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95" name="Shape 1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796" name="Shape 1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97" name="Shape 1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98" name="Shape 14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799" name="Shape 1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00" name="Shape 14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01" name="Shape 1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02" name="Shape 1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03" name="Shape 1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04" name="Shape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05" name="Shape 1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06" name="Shape 1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07" name="Shape 1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08" name="Shape 1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09" name="Shape 1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10" name="Shape 1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11" name="Shape 1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12" name="Shape 1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13" name="Shape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14" name="Shape 1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15" name="Shape 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16" name="Shape 14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17" name="Shape 1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18" name="Shape 1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19" name="Shape 1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20" name="Shape 1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21" name="Shape 1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22" name="Shape 1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23" name="Shape 1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24" name="Shape 1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25" name="Shape 1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26" name="Shape 1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27" name="Shape 1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28" name="Shape 14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29" name="Shape 1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30" name="Shape 1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31" name="Shape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32" name="Shape 1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33" name="Shape 1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34" name="Shape 1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35" name="Shape 1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36" name="Shape 1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37" name="Shape 1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38" name="Shape 14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39" name="Shape 1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40" name="Shape 1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41" name="Shape 1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42" name="Shape 1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43" name="Shape 1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44" name="Shape 1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45" name="Shape 1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46" name="Shape 1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47" name="Shape 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48" name="Shape 14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49" name="Shape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50" name="Shape 14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51" name="Shape 1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52" name="Shape 1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53" name="Shape 1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54" name="Shape 1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55" name="Shape 1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56" name="Shape 14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57" name="Shape 1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58" name="Shape 14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59" name="Shape 1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60" name="Shape 14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61" name="Shape 1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62" name="Shape 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63" name="Shape 1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64" name="Shape 1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65" name="Shape 1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66" name="Shape 1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67" name="Shape 1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68" name="Shape 1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69" name="Shape 1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70" name="Shape 1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71" name="Shape 1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72" name="Shape 1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73" name="Shape 1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74" name="Shape 14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75" name="Shape 1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76" name="Shape 1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77" name="Shape 1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78" name="Shape 1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79" name="Shape 1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80" name="Shape 1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81" name="Shape 1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82" name="Shape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83" name="Shape 1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84" name="Shape 14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85" name="Shape 1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62</xdr:row>
      <xdr:rowOff>0</xdr:rowOff>
    </xdr:from>
    <xdr:ext cx="114300" cy="104775"/>
    <xdr:sp macro="" textlink="">
      <xdr:nvSpPr>
        <xdr:cNvPr id="886" name="Shape 14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87" name="Shape 1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88" name="Shape 1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89" name="Shape 1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90" name="Shape 14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91" name="Shape 1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92" name="Shape 1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93" name="Shape 1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94" name="Shape 14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95" name="Shape 1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62</xdr:row>
      <xdr:rowOff>0</xdr:rowOff>
    </xdr:from>
    <xdr:ext cx="114300" cy="104775"/>
    <xdr:sp macro="" textlink="">
      <xdr:nvSpPr>
        <xdr:cNvPr id="896" name="Shape 1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81</xdr:row>
      <xdr:rowOff>0</xdr:rowOff>
    </xdr:from>
    <xdr:ext cx="114300" cy="209550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81</xdr:row>
      <xdr:rowOff>0</xdr:rowOff>
    </xdr:from>
    <xdr:ext cx="114300" cy="209550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899" name="Shape 1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00" name="Shape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01" name="Shape 1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02" name="Shape 14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03" name="Shape 1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04" name="Shape 1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05" name="Shape 1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06" name="Shape 1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07" name="Shape 1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08" name="Shape 1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09" name="Shape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10" name="Shape 1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11" name="Shape 1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12" name="Shape 14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13" name="Shape 1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14" name="Shape 1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15" name="Shape 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16" name="Shape 14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17" name="Shape 1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18" name="Shape 1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81</xdr:row>
      <xdr:rowOff>0</xdr:rowOff>
    </xdr:from>
    <xdr:ext cx="114300" cy="209550"/>
    <xdr:sp macro="" textlink="">
      <xdr:nvSpPr>
        <xdr:cNvPr id="919" name="Shape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81</xdr:row>
      <xdr:rowOff>0</xdr:rowOff>
    </xdr:from>
    <xdr:ext cx="114300" cy="209550"/>
    <xdr:sp macro="" textlink="">
      <xdr:nvSpPr>
        <xdr:cNvPr id="920" name="Shape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79</xdr:row>
      <xdr:rowOff>542925</xdr:rowOff>
    </xdr:from>
    <xdr:ext cx="114300" cy="209550"/>
    <xdr:sp macro="" textlink="">
      <xdr:nvSpPr>
        <xdr:cNvPr id="921" name="Shape 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84</xdr:row>
      <xdr:rowOff>0</xdr:rowOff>
    </xdr:from>
    <xdr:ext cx="114300" cy="209550"/>
    <xdr:sp macro="" textlink="">
      <xdr:nvSpPr>
        <xdr:cNvPr id="922" name="Shape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80</xdr:row>
      <xdr:rowOff>0</xdr:rowOff>
    </xdr:from>
    <xdr:ext cx="114300" cy="209550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84</xdr:row>
      <xdr:rowOff>0</xdr:rowOff>
    </xdr:from>
    <xdr:ext cx="114300" cy="209550"/>
    <xdr:sp macro="" textlink="">
      <xdr:nvSpPr>
        <xdr:cNvPr id="924" name="Shape 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25" name="Shape 1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26" name="Shape 1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27" name="Shape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28" name="Shape 1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29" name="Shape 1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30" name="Shape 1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31" name="Shape 1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32" name="Shape 1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33" name="Shape 1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34" name="Shape 14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35" name="Shape 1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36" name="Shape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37" name="Shape 1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38" name="Shape 1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39" name="Shape 1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40" name="Shape 1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41" name="Shape 1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42" name="Shape 1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43" name="Shape 1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44" name="Shape 1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45" name="Shape 1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46" name="Shape 1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47" name="Shape 1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48" name="Shape 1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49" name="Shape 1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50" name="Shape 1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51" name="Shape 1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52" name="Shape 1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53" name="Shape 1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54" name="Shape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55" name="Shape 1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56" name="Shape 14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57" name="Shape 1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58" name="Shape 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59" name="Shape 1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60" name="Shape 1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61" name="Shape 1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62" name="Shape 1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63" name="Shape 1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64" name="Shape 1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65" name="Shape 1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66" name="Shape 1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67" name="Shape 1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68" name="Shape 1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69" name="Shape 1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70" name="Shape 1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71" name="Shape 1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72" name="Shape 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73" name="Shape 1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74" name="Shape 14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75" name="Shape 1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76" name="Shape 1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77" name="Shape 1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78" name="Shape 1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79" name="Shape 1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80" name="Shape 14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81" name="Shape 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82" name="Shape 14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83" name="Shape 1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84" name="Shape 14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85" name="Shape 1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86" name="Shape 1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87" name="Shape 1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88" name="Shape 1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89" name="Shape 1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90" name="Shape 14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91" name="Shape 1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92" name="Shape 1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93" name="Shape 1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994" name="Shape 1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95" name="Shape 1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96" name="Shape 1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97" name="Shape 1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98" name="Shape 1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999" name="Shape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00" name="Shape 14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01" name="Shape 1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02" name="Shape 1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03" name="Shape 1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04" name="Shape 1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05" name="Shape 1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06" name="Shape 1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07" name="Shape 1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08" name="Shape 1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09" name="Shape 1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10" name="Shape 14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11" name="Shape 1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12" name="Shape 14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13" name="Shape 1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14" name="Shape 1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15" name="Shape 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16" name="Shape 1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17" name="Shape 1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18" name="Shape 1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19" name="Shape 1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20" name="Shape 1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21" name="Shape 1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22" name="Shape 14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23" name="Shape 1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24" name="Shape 1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25" name="Shape 1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26" name="Shape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27" name="Shape 1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28" name="Shape 1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29" name="Shape 1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30" name="Shape 1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31" name="Shape 1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32" name="Shape 1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33" name="Shape 1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34" name="Shape 1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35" name="Shape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36" name="Shape 1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37" name="Shape 1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38" name="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39" name="Shape 1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40" name="Shape 1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41" name="Shape 1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42" name="Shape 1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43" name="Shape 1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44" name="Shape 1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45" name="Shape 1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46" name="Shape 1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47" name="Shape 1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48" name="Shape 1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49" name="Shape 1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50" name="Shape 1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51" name="Shape 1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52" name="Shape 1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53" name="Shape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78</xdr:row>
      <xdr:rowOff>0</xdr:rowOff>
    </xdr:from>
    <xdr:ext cx="114300" cy="104775"/>
    <xdr:sp macro="" textlink="">
      <xdr:nvSpPr>
        <xdr:cNvPr id="1054" name="Shape 14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55" name="Shape 1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56" name="Shape 1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57" name="Shape 1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58" name="Shape 1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59" name="Shape 1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60" name="Shape 1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61" name="Shape 1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62" name="Shape 1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63" name="Shape 1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78</xdr:row>
      <xdr:rowOff>0</xdr:rowOff>
    </xdr:from>
    <xdr:ext cx="114300" cy="104775"/>
    <xdr:sp macro="" textlink="">
      <xdr:nvSpPr>
        <xdr:cNvPr id="1064" name="Shape 1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97</xdr:row>
      <xdr:rowOff>0</xdr:rowOff>
    </xdr:from>
    <xdr:ext cx="114300" cy="209550"/>
    <xdr:sp macro="" textlink="">
      <xdr:nvSpPr>
        <xdr:cNvPr id="1065" name="Shape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97</xdr:row>
      <xdr:rowOff>0</xdr:rowOff>
    </xdr:from>
    <xdr:ext cx="114300" cy="209550"/>
    <xdr:sp macro="" textlink="">
      <xdr:nvSpPr>
        <xdr:cNvPr id="1066" name="Shape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67" name="Shape 14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68" name="Shape 1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69" name="Shape 1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70" name="Shape 1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71" name="Shape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72" name="Shape 1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73" name="Shape 1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74" name="Shape 14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75" name="Shape 1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76" name="Shape 1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77" name="Shape 1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78" name="Shape 1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79" name="Shape 1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80" name="Shape 1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81" name="Shape 1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82" name="Shape 1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83" name="Shape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84" name="Shape 14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85" name="Shape 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086" name="Shape 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97</xdr:row>
      <xdr:rowOff>0</xdr:rowOff>
    </xdr:from>
    <xdr:ext cx="114300" cy="209550"/>
    <xdr:sp macro="" textlink="">
      <xdr:nvSpPr>
        <xdr:cNvPr id="1087" name="Shape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97</xdr:row>
      <xdr:rowOff>0</xdr:rowOff>
    </xdr:from>
    <xdr:ext cx="114300" cy="209550"/>
    <xdr:sp macro="" textlink="">
      <xdr:nvSpPr>
        <xdr:cNvPr id="1088" name="Shape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95</xdr:row>
      <xdr:rowOff>542925</xdr:rowOff>
    </xdr:from>
    <xdr:ext cx="114300" cy="209550"/>
    <xdr:sp macro="" textlink="">
      <xdr:nvSpPr>
        <xdr:cNvPr id="1089" name="Shape 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100</xdr:row>
      <xdr:rowOff>0</xdr:rowOff>
    </xdr:from>
    <xdr:ext cx="114300" cy="209550"/>
    <xdr:sp macro="" textlink="">
      <xdr:nvSpPr>
        <xdr:cNvPr id="1090" name="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96</xdr:row>
      <xdr:rowOff>0</xdr:rowOff>
    </xdr:from>
    <xdr:ext cx="114300" cy="209550"/>
    <xdr:sp macro="" textlink="">
      <xdr:nvSpPr>
        <xdr:cNvPr id="1091" name="Shap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100</xdr:row>
      <xdr:rowOff>0</xdr:rowOff>
    </xdr:from>
    <xdr:ext cx="114300" cy="209550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93" name="Shape 1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94" name="Shape 1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95" name="Shape 1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96" name="Shape 14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97" name="Shape 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98" name="Shape 1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099" name="Shape 1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00" name="Shape 1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01" name="Shape 1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02" name="Shape 1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03" name="Shape 1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04" name="Shape 14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05" name="Shap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06" name="Shape 14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07" name="Shape 1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08" name="Shape 1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09" name="Shape 1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10" name="Shape 1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11" name="Shape 1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12" name="Shape 1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13" name="Shape 1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14" name="Shape 14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15" name="Shape 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16" name="Shape 1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17" name="Shape 1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18" name="Shape 1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19" name="Shape 1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20" name="Shape 1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21" name="Shape 1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22" name="Shape 1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23" name="Shape 1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24" name="Shape 14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25" name="Shape 1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26" name="Shape 1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27" name="Shape 1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28" name="Shape 1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29" name="Shape 1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30" name="Shape 1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31" name="Shape 1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32" name="Shape 1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33" name="Shape 1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34" name="Shape 14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35" name="Shape 1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36" name="Shape 14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37" name="Shape 1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38" name="Shape 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39" name="Shape 1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40" name="Shape 14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41" name="Shape 1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42" name="Shape 1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43" name="Shape 1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44" name="Shape 1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45" name="Shape 1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46" name="Shape 14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47" name="Shape 1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48" name="Shape 1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49" name="Shape 1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50" name="Shape 1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51" name="Shape 1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52" name="Shape 1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53" name="Shape 1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54" name="Shape 1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55" name="Shape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56" name="Shape 14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57" name="Shape 1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58" name="Shape 1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59" name="Shape 1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60" name="Shape 14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61" name="Shape 1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62" name="Shape 1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63" name="Shape 1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64" name="Shape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65" name="Shape 1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66" name="Shape 1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67" name="Shape 1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68" name="Shape 1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69" name="Shape 1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70" name="Shape 1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71" name="Shape 1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72" name="Shape 1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73" name="Shape 1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74" name="Shape 1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75" name="Shape 1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76" name="Shape 14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77" name="Shape 1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78" name="Shape 1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79" name="Shape 1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80" name="Shape 14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81" name="Shape 1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82" name="Shape 1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83" name="Shape 1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84" name="Shape 14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85" name="Shape 1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86" name="Shape 14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87" name="Shape 1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88" name="Shape 1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89" name="Shape 1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90" name="Shape 14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91" name="Shape 1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192" name="Shape 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93" name="Shape 1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94" name="Shape 1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95" name="Shape 1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96" name="Shape 14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97" name="Shape 1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98" name="Shape 14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199" name="Shape 1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00" name="Shape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01" name="Shape 1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02" name="Shape 1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03" name="Shape 1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04" name="Shape 1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05" name="Shape 1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06" name="Shape 1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07" name="Shape 1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08" name="Shape 1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09" name="Shape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10" name="Shape 14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11" name="Shape 1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12" name="Shape 1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13" name="Shape 1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14" name="Shape 1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15" name="Shape 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16" name="Shape 14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17" name="Shape 1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18" name="Shape 1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19" name="Shape 1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20" name="Shape 1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21" name="Shape 1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94</xdr:row>
      <xdr:rowOff>0</xdr:rowOff>
    </xdr:from>
    <xdr:ext cx="114300" cy="104775"/>
    <xdr:sp macro="" textlink="">
      <xdr:nvSpPr>
        <xdr:cNvPr id="1222" name="Shape 1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23" name="Shape 1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24" name="Shape 1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25" name="Shape 1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26" name="Shape 14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27" name="Shape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28" name="Shape 1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29" name="Shape 1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30" name="Shape 14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31" name="Shape 1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94</xdr:row>
      <xdr:rowOff>0</xdr:rowOff>
    </xdr:from>
    <xdr:ext cx="114300" cy="104775"/>
    <xdr:sp macro="" textlink="">
      <xdr:nvSpPr>
        <xdr:cNvPr id="1232" name="Shape 1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209550"/>
    <xdr:sp macro="" textlink="">
      <xdr:nvSpPr>
        <xdr:cNvPr id="1233" name="Shape 3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209550"/>
    <xdr:sp macro="" textlink="">
      <xdr:nvSpPr>
        <xdr:cNvPr id="1234" name="Shape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35" name="Shape 1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36" name="Shape 1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37" name="Shape 1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38" name="Shape 1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39" name="Shape 1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40" name="Shape 1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41" name="Shape 1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42" name="Shape 1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43" name="Shape 1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44" name="Shape 1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45" name="Shape 1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46" name="Shape 1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47" name="Shape 1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48" name="Shape 1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49" name="Shape 1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50" name="Shape 1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51" name="Shape 1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52" name="Shape 1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53" name="Shape 1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54" name="Shape 1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209550"/>
    <xdr:sp macro="" textlink="">
      <xdr:nvSpPr>
        <xdr:cNvPr id="1255" name="Shape 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209550"/>
    <xdr:sp macro="" textlink="">
      <xdr:nvSpPr>
        <xdr:cNvPr id="1256" name="Shape 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110</xdr:row>
      <xdr:rowOff>0</xdr:rowOff>
    </xdr:from>
    <xdr:ext cx="114300" cy="209550"/>
    <xdr:sp macro="" textlink="">
      <xdr:nvSpPr>
        <xdr:cNvPr id="1257" name="Shape 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209550"/>
    <xdr:sp macro="" textlink="">
      <xdr:nvSpPr>
        <xdr:cNvPr id="1258" name="Shape 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209550"/>
    <xdr:sp macro="" textlink="">
      <xdr:nvSpPr>
        <xdr:cNvPr id="1259" name="Shape 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209550"/>
    <xdr:sp macro="" textlink="">
      <xdr:nvSpPr>
        <xdr:cNvPr id="1260" name="Shape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61" name="Shape 1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62" name="Shape 14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63" name="Shape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64" name="Shape 1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65" name="Shape 1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66" name="Shape 14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67" name="Shape 1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68" name="Shape 1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69" name="Shape 1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70" name="Shape 1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71" name="Shape 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72" name="Shape 1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73" name="Shape 1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74" name="Shape 14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75" name="Shape 1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76" name="Shape 1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77" name="Shape 1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78" name="Shape 1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79" name="Shape 1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80" name="Shape 14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81" name="Shape 1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82" name="Shape 1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83" name="Shape 1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84" name="Shape 14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85" name="Shape 1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86" name="Shape 1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87" name="Shape 1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88" name="Shape 1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89" name="Shape 1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290" name="Shape 14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91" name="Shape 1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92" name="Shape 1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93" name="Shape 1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94" name="Shape 1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95" name="Shape 1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96" name="Shape 1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97" name="Shape 1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98" name="Shape 1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299" name="Shape 1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00" name="Shape 14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01" name="Shape 1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02" name="Shape 14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03" name="Shape 1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04" name="Shape 1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05" name="Shape 1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06" name="Shape 1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07" name="Shape 1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08" name="Shape 1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09" name="Shape 1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10" name="Shape 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11" name="Shape 1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12" name="Shape 1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13" name="Shape 1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14" name="Shape 14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15" name="Shape 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16" name="Shape 1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17" name="Shape 1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18" name="Shape 1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19" name="Shape 1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20" name="Shape 14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21" name="Shape 1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22" name="Shape 14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23" name="Shape 1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24" name="Shape 14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25" name="Shape 1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26" name="Shape 1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27" name="Shape 1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28" name="Shape 14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29" name="Shape 1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30" name="Shape 1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31" name="Shape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32" name="Shape 14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33" name="Shape 1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34" name="Shape 1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35" name="Shape 1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36" name="Shape 1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37" name="Shape 1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38" name="Shape 14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39" name="Shape 1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40" name="Shape 14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41" name="Shape 1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42" name="Shape 1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43" name="Shape 1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44" name="Shape 1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45" name="Shape 1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46" name="Shape 14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47" name="Shape 1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48" name="Shape 1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49" name="Shape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50" name="Shape 1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51" name="Shape 1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52" name="Shape 1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53" name="Shape 1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54" name="Shape 1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55" name="Shape 1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56" name="Shape 1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57" name="Shape 1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58" name="Shape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59" name="Shape 1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60" name="Shape 1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61" name="Shape 1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62" name="Shape 1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63" name="Shape 1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64" name="Shape 14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65" name="Shape 1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66" name="Shape 14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67" name="Shape 1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68" name="Shape 1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69" name="Shape 1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70" name="Shape 1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71" name="Shape 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72" name="Shape 14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73" name="Shape 1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74" name="Shape 14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75" name="Shape 1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76" name="Shape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77" name="Shape 1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78" name="Shape 14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79" name="Shape 1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80" name="Shape 1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81" name="Shape 1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82" name="Shape 1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83" name="Shape 1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84" name="Shape 14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85" name="Shape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86" name="Shape 1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87" name="Shape 1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110</xdr:row>
      <xdr:rowOff>0</xdr:rowOff>
    </xdr:from>
    <xdr:ext cx="114300" cy="104775"/>
    <xdr:sp macro="" textlink="">
      <xdr:nvSpPr>
        <xdr:cNvPr id="1388" name="Shape 14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228600</xdr:colOff>
      <xdr:row>111</xdr:row>
      <xdr:rowOff>400050</xdr:rowOff>
    </xdr:from>
    <xdr:ext cx="114300" cy="104775"/>
    <xdr:sp macro="" textlink="">
      <xdr:nvSpPr>
        <xdr:cNvPr id="1389" name="Shape 1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0" name="Shape 1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1" name="Shape 1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2" name="Shape 14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3" name="Shape 1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4" name="Shape 14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5" name="Shape 1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6" name="Shape 1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7" name="Shape 1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8" name="Shape 1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110</xdr:row>
      <xdr:rowOff>0</xdr:rowOff>
    </xdr:from>
    <xdr:ext cx="114300" cy="104775"/>
    <xdr:sp macro="" textlink="">
      <xdr:nvSpPr>
        <xdr:cNvPr id="1399" name="Shape 1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114</xdr:row>
      <xdr:rowOff>0</xdr:rowOff>
    </xdr:from>
    <xdr:ext cx="114300" cy="209550"/>
    <xdr:sp macro="" textlink="">
      <xdr:nvSpPr>
        <xdr:cNvPr id="1400" name="Shape 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114</xdr:row>
      <xdr:rowOff>0</xdr:rowOff>
    </xdr:from>
    <xdr:ext cx="114300" cy="209550"/>
    <xdr:sp macro="" textlink="">
      <xdr:nvSpPr>
        <xdr:cNvPr id="1401" name="Shape 3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02" name="Shape 14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03" name="Shape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04" name="Shape 1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05" name="Shape 1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06" name="Shape 14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07" name="Shape 1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08" name="Shape 1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09" name="Shape 1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10" name="Shape 14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11" name="Shape 1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12" name="Shape 1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13" name="Shape 1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14" name="Shape 14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15" name="Shape 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16" name="Shape 1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17" name="Shape 1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18" name="Shape 14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19" name="Shape 1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20" name="Shape 14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21" name="Shape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114</xdr:row>
      <xdr:rowOff>0</xdr:rowOff>
    </xdr:from>
    <xdr:ext cx="114300" cy="209550"/>
    <xdr:sp macro="" textlink="">
      <xdr:nvSpPr>
        <xdr:cNvPr id="1422" name="Shape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114</xdr:row>
      <xdr:rowOff>0</xdr:rowOff>
    </xdr:from>
    <xdr:ext cx="114300" cy="209550"/>
    <xdr:sp macro="" textlink="">
      <xdr:nvSpPr>
        <xdr:cNvPr id="1423" name="Shape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112</xdr:row>
      <xdr:rowOff>542925</xdr:rowOff>
    </xdr:from>
    <xdr:ext cx="114300" cy="209550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117</xdr:row>
      <xdr:rowOff>0</xdr:rowOff>
    </xdr:from>
    <xdr:ext cx="114300" cy="209550"/>
    <xdr:sp macro="" textlink="">
      <xdr:nvSpPr>
        <xdr:cNvPr id="1425" name="Shape 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113</xdr:row>
      <xdr:rowOff>0</xdr:rowOff>
    </xdr:from>
    <xdr:ext cx="114300" cy="209550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117</xdr:row>
      <xdr:rowOff>0</xdr:rowOff>
    </xdr:from>
    <xdr:ext cx="114300" cy="209550"/>
    <xdr:sp macro="" textlink="">
      <xdr:nvSpPr>
        <xdr:cNvPr id="1427" name="Shape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28" name="Shape 1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29" name="Shape 1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30" name="Shape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31" name="Shape 1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32" name="Shape 14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33" name="Shape 1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34" name="Shape 1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35" name="Shape 1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36" name="Shape 1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37" name="Shape 1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38" name="Shape 14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39" name="Shape 1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40" name="Shape 1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41" name="Shape 1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42" name="Shape 1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43" name="Shape 1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44" name="Shape 14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45" name="Shape 1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46" name="Shape 14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47" name="Shape 1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48" name="Shape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49" name="Shape 1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50" name="Shape 14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51" name="Shape 1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52" name="Shape 1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53" name="Shape 1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54" name="Shape 1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55" name="Shape 1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56" name="Shape 14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57" name="Shape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58" name="Shape 14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59" name="Shape 1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60" name="Shape 14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61" name="Shape 1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62" name="Shape 1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63" name="Shape 1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64" name="Shape 14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65" name="Shape 1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66" name="Shape 1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67" name="Shape 1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68" name="Shape 1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69" name="Shape 1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70" name="Shape 1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71" name="Shape 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72" name="Shape 1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73" name="Shape 1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74" name="Shape 1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75" name="Shape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76" name="Shape 14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77" name="Shape 1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78" name="Shape 14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79" name="Shape 1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80" name="Shape 1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81" name="Shape 1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82" name="Shape 1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83" name="Shape 1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84" name="Shape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85" name="Shape 1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86" name="Shape 14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87" name="Shape 1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88" name="Shape 14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89" name="Shape 1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90" name="Shape 14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91" name="Shape 1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92" name="Shape 14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93" name="Shape 1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94" name="Shape 1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95" name="Shape 1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96" name="Shape 14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497" name="Shape 1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98" name="Shape 14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499" name="Shape 1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00" name="Shape 14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01" name="Shape 1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02" name="Shape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03" name="Shape 1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04" name="Shape 14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05" name="Shape 1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06" name="Shape 14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07" name="Shape 1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08" name="Shape 1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09" name="Shape 1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10" name="Shape 14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11" name="Shape 1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12" name="Shape 1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13" name="Shape 1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14" name="Shape 14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15" name="Shape 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16" name="Shape 14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17" name="Shape 1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18" name="Shape 14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19" name="Shape 1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20" name="Shape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21" name="Shape 1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22" name="Shape 14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23" name="Shape 14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24" name="Shape 1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25" name="Shape 1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26" name="Shape 14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27" name="Shape 1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28" name="Shape 14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29" name="Shape 1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30" name="Shape 1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31" name="Shape 1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32" name="Shape 1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33" name="Shape 1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34" name="Shape 14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35" name="Shape 1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36" name="Shape 14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37" name="Shape 1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38" name="Shape 14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39" name="Shape 1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40" name="Shape 14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41" name="Shape 1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42" name="Shape 1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43" name="Shape 1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44" name="Shape 1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45" name="Shape 1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46" name="Shape 14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47" name="Shape 1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48" name="Shape 1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49" name="Shape 1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50" name="Shape 1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51" name="Shape 1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52" name="Shape 1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53" name="Shape 1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54" name="Shape 14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55" name="Shape 1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56" name="Shape 14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111</xdr:row>
      <xdr:rowOff>0</xdr:rowOff>
    </xdr:from>
    <xdr:ext cx="114300" cy="104775"/>
    <xdr:sp macro="" textlink="">
      <xdr:nvSpPr>
        <xdr:cNvPr id="1557" name="Shape 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58" name="Shape 14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59" name="Shape 1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60" name="Shape 1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61" name="Shape 1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62" name="Shape 14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63" name="Shape 1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64" name="Shape 14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65" name="Shape 1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66" name="Shape 14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111</xdr:row>
      <xdr:rowOff>0</xdr:rowOff>
    </xdr:from>
    <xdr:ext cx="114300" cy="104775"/>
    <xdr:sp macro="" textlink="">
      <xdr:nvSpPr>
        <xdr:cNvPr id="1567" name="Shape 1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209550"/>
    <xdr:sp macro="" textlink="">
      <xdr:nvSpPr>
        <xdr:cNvPr id="1568" name="Shape 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209550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0" name="Shape 14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1" name="Shape 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2" name="Shape 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3" name="Shape 1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4" name="Shape 14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5" name="Shape 1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6" name="Shape 14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7" name="Shape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8" name="Shape 1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79" name="Shape 1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0" name="Shape 14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1" name="Shape 1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2" name="Shape 1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3" name="Shape 1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4" name="Shape 1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5" name="Shape 1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6" name="Shape 14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7" name="Shape 1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8" name="Shape 1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589" name="Shape 1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209550"/>
    <xdr:sp macro="" textlink="">
      <xdr:nvSpPr>
        <xdr:cNvPr id="1590" name="Shape 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209550"/>
    <xdr:sp macro="" textlink="">
      <xdr:nvSpPr>
        <xdr:cNvPr id="1591" name="Shape 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127</xdr:row>
      <xdr:rowOff>542925</xdr:rowOff>
    </xdr:from>
    <xdr:ext cx="114300" cy="209550"/>
    <xdr:sp macro="" textlink="">
      <xdr:nvSpPr>
        <xdr:cNvPr id="1592" name="Shape 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209550"/>
    <xdr:sp macro="" textlink="">
      <xdr:nvSpPr>
        <xdr:cNvPr id="1593" name="Shape 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209550"/>
    <xdr:sp macro="" textlink="">
      <xdr:nvSpPr>
        <xdr:cNvPr id="1594" name="Shape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209550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96" name="Shape 1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97" name="Shape 1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98" name="Shape 14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599" name="Shape 1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00" name="Shape 14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01" name="Shape 1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02" name="Shape 1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03" name="Shape 1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04" name="Shape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05" name="Shape 1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06" name="Shape 14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07" name="Shape 1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08" name="Shape 14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09" name="Shape 1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10" name="Shape 1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11" name="Shape 1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12" name="Shape 14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13" name="Shape 1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14" name="Shape 1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15" name="Shape 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16" name="Shape 1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17" name="Shape 1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18" name="Shape 1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19" name="Shape 1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20" name="Shape 14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21" name="Shape 1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22" name="Shape 1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23" name="Shape 1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24" name="Shape 14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25" name="Shape 1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26" name="Shape 14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27" name="Shape 1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28" name="Shape 1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29" name="Shape 1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30" name="Shape 1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31" name="Shape 1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32" name="Shape 1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33" name="Shape 1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34" name="Shape 1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35" name="Shape 1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36" name="Shape 14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37" name="Shape 1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38" name="Shape 14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39" name="Shape 14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40" name="Shape 1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41" name="Shape 1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42" name="Shape 14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43" name="Shape 1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44" name="Shape 1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45" name="Shape 1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46" name="Shape 14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47" name="Shape 1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48" name="Shape 1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49" name="Shape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50" name="Shape 14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51" name="Shape 1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52" name="Shape 14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53" name="Shape 1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54" name="Shape 1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55" name="Shape 1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56" name="Shape 1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57" name="Shape 1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58" name="Shape 14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59" name="Shape 1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60" name="Shape 14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61" name="Shape 1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62" name="Shape 1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63" name="Shape 1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64" name="Shape 14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65" name="Shape 1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66" name="Shape 1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67" name="Shape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68" name="Shape 1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69" name="Shape 1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70" name="Shape 14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71" name="Shape 1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72" name="Shape 14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73" name="Shape 1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74" name="Shape 14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75" name="Shape 1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76" name="Shape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77" name="Shape 1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78" name="Shape 14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79" name="Shape 1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80" name="Shape 14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81" name="Shape 1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82" name="Shape 14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83" name="Shape 1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84" name="Shape 14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85" name="Shape 1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86" name="Shape 1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87" name="Shape 1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88" name="Shape 14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89" name="Shape 1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90" name="Shape 14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91" name="Shape 1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92" name="Shape 1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93" name="Shape 1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94" name="Shape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695" name="Shape 1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96" name="Shape 1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97" name="Shape 1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98" name="Shape 1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699" name="Shape 1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00" name="Shape 14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01" name="Shape 1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02" name="Shape 14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03" name="Shape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04" name="Shape 14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05" name="Shape 1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06" name="Shape 14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07" name="Shape 1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08" name="Shape 1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09" name="Shape 1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10" name="Shape 14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11" name="Shape 1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12" name="Shape 1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13" name="Shape 1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14" name="Shape 14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15" name="Shape 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16" name="Shape 1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17" name="Shape 1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18" name="Shape 1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19" name="Shape 1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20" name="Shape 14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21" name="Shape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22" name="Shape 14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23" name="Shape 1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24" name="Shape 14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25" name="Shape 1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26" name="Shape 1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27" name="Shape 1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28" name="Shape 1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29" name="Shape 1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30" name="Shape 14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31" name="Shape 1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32" name="Shape 14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33" name="Shape 1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34" name="Shape 1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35" name="Shape 1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209550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209550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38" name="Shape 1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39" name="Shape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40" name="Shape 14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41" name="Shape 1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42" name="Shape 1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43" name="Shape 1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44" name="Shape 1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45" name="Shape 1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46" name="Shape 14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47" name="Shape 1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48" name="Shape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49" name="Shape 1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50" name="Shape 14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51" name="Shape 1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52" name="Shape 1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53" name="Shape 1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54" name="Shape 1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55" name="Shape 1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56" name="Shape 14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57" name="Shape 1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209550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209550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127</xdr:row>
      <xdr:rowOff>542925</xdr:rowOff>
    </xdr:from>
    <xdr:ext cx="114300" cy="209550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209550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209550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209550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64" name="Shape 14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65" name="Shape 1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66" name="Shape 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67" name="Shape 1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68" name="Shape 14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69" name="Shape 1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70" name="Shape 14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71" name="Shape 1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72" name="Shape 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73" name="Shape 1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74" name="Shape 14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75" name="Shape 1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76" name="Shape 1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77" name="Shape 1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78" name="Shape 14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79" name="Shape 1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80" name="Shape 14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81" name="Shape 1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82" name="Shape 14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83" name="Shape 1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84" name="Shape 1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85" name="Shape 1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86" name="Shape 14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87" name="Shape 1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88" name="Shape 1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89" name="Shape 1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90" name="Shape 14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91" name="Shape 1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92" name="Shape 1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793" name="Shape 1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94" name="Shape 14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95" name="Shape 1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96" name="Shape 1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97" name="Shape 1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98" name="Shape 1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799" name="Shape 1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00" name="Shape 1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01" name="Shape 1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02" name="Shape 14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03" name="Shape 1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04" name="Shape 1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05" name="Shape 1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06" name="Shape 1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07" name="Shape 1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08" name="Shape 14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09" name="Shape 1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10" name="Shape 14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11" name="Shape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12" name="Shape 14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13" name="Shape 1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14" name="Shape 14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15" name="Shape 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16" name="Shape 1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17" name="Shape 1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18" name="Shape 1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19" name="Shape 1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20" name="Shape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21" name="Shape 1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22" name="Shape 1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23" name="Shape 1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24" name="Shape 14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25" name="Shape 1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26" name="Shape 14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27" name="Shape 1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28" name="Shape 1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29" name="Shape 1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30" name="Shape 1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31" name="Shape 1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32" name="Shape 14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33" name="Shape 1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34" name="Shape 1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35" name="Shape 1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36" name="Shape 14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37" name="Shape 1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38" name="Shape 1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39" name="Shape 1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40" name="Shape 14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41" name="Shape 1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42" name="Shape 14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43" name="Shape 1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44" name="Shape 1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45" name="Shape 1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46" name="Shape 1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47" name="Shape 1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48" name="Shape 1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49" name="Shape 1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50" name="Shape 14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51" name="Shape 1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52" name="Shape 14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53" name="Shape 1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54" name="Shape 1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55" name="Shape 1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56" name="Shape 1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57" name="Shape 1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58" name="Shape 1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59" name="Shape 1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60" name="Shape 14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61" name="Shape 1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62" name="Shape 14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63" name="Shape 1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64" name="Shape 1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65" name="Shape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66" name="Shape 14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67" name="Shape 14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68" name="Shape 1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69" name="Shape 1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70" name="Shape 1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71" name="Shape 1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72" name="Shape 1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73" name="Shape 1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74" name="Shape 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75" name="Shape 1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76" name="Shape 1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77" name="Shape 1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78" name="Shape 1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79" name="Shape 1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80" name="Shape 1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81" name="Shape 1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82" name="Shape 14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83" name="Shape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84" name="Shape 1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85" name="Shape 1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86" name="Shape 14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87" name="Shape 1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88" name="Shape 14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89" name="Shape 1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90" name="Shape 14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91" name="Shape 1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92" name="Shape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893" name="Shape 1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94" name="Shape 1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95" name="Shape 1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96" name="Shape 1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97" name="Shape 1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98" name="Shape 14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899" name="Shape 1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00" name="Shape 14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01" name="Shape 1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02" name="Shape 1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03" name="Shape 1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130</xdr:row>
      <xdr:rowOff>0</xdr:rowOff>
    </xdr:from>
    <xdr:ext cx="114300" cy="209550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130</xdr:row>
      <xdr:rowOff>0</xdr:rowOff>
    </xdr:from>
    <xdr:ext cx="114300" cy="209550"/>
    <xdr:sp macro="" textlink="">
      <xdr:nvSpPr>
        <xdr:cNvPr id="1905" name="Shape 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06" name="Shape 14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07" name="Shape 1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08" name="Shape 14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09" name="Shape 1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10" name="Shape 1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11" name="Shape 1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12" name="Shape 1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13" name="Shape 1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14" name="Shape 1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15" name="Shape 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16" name="Shape 14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17" name="Shape 1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18" name="Shape 14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19" name="Shape 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20" name="Shape 14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21" name="Shape 1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22" name="Shape 1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23" name="Shape 1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24" name="Shape 1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25" name="Shape 1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130</xdr:row>
      <xdr:rowOff>0</xdr:rowOff>
    </xdr:from>
    <xdr:ext cx="114300" cy="209550"/>
    <xdr:sp macro="" textlink="">
      <xdr:nvSpPr>
        <xdr:cNvPr id="1926" name="Shape 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130</xdr:row>
      <xdr:rowOff>0</xdr:rowOff>
    </xdr:from>
    <xdr:ext cx="114300" cy="209550"/>
    <xdr:sp macro="" textlink="">
      <xdr:nvSpPr>
        <xdr:cNvPr id="1927" name="Shape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128</xdr:row>
      <xdr:rowOff>542925</xdr:rowOff>
    </xdr:from>
    <xdr:ext cx="114300" cy="209550"/>
    <xdr:sp macro="" textlink="">
      <xdr:nvSpPr>
        <xdr:cNvPr id="1928" name="Shape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133</xdr:row>
      <xdr:rowOff>0</xdr:rowOff>
    </xdr:from>
    <xdr:ext cx="114300" cy="209550"/>
    <xdr:sp macro="" textlink="">
      <xdr:nvSpPr>
        <xdr:cNvPr id="1929" name="Shape 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129</xdr:row>
      <xdr:rowOff>0</xdr:rowOff>
    </xdr:from>
    <xdr:ext cx="114300" cy="209550"/>
    <xdr:sp macro="" textlink="">
      <xdr:nvSpPr>
        <xdr:cNvPr id="1930" name="Shape 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133</xdr:row>
      <xdr:rowOff>0</xdr:rowOff>
    </xdr:from>
    <xdr:ext cx="114300" cy="209550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32" name="Shape 1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33" name="Shape 1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34" name="Shape 1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35" name="Shape 1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36" name="Shape 1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37" name="Shape 1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38" name="Shape 14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39" name="Shape 1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40" name="Shape 14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41" name="Shape 1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42" name="Shape 1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43" name="Shape 14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44" name="Shape 1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45" name="Shape 1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46" name="Shape 14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47" name="Shape 1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48" name="Shape 1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49" name="Shape 1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50" name="Shape 1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51" name="Shape 1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52" name="Shape 14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53" name="Shape 1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54" name="Shape 1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55" name="Shape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56" name="Shape 14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57" name="Shape 1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58" name="Shape 14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59" name="Shape 1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60" name="Shape 14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61" name="Shape 1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62" name="Shape 14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63" name="Shape 1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64" name="Shape 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65" name="Shape 1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66" name="Shape 14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67" name="Shape 1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68" name="Shape 14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69" name="Shape 1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70" name="Shape 14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71" name="Shape 1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72" name="Shape 1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73" name="Shape 1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74" name="Shape 1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75" name="Shape 1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76" name="Shape 1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77" name="Shape 1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78" name="Shape 14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79" name="Shape 1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80" name="Shape 14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81" name="Shape 1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82" name="Shape 1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83" name="Shape 1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84" name="Shape 1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85" name="Shape 1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86" name="Shape 14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87" name="Shape 1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88" name="Shape 1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89" name="Shape 1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90" name="Shape 14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1991" name="Shape 1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92" name="Shape 1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93" name="Shape 1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94" name="Shape 1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95" name="Shape 1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96" name="Shape 14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97" name="Shape 1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98" name="Shape 14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1999" name="Shape 1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00" name="Shape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01" name="Shape 1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02" name="Shape 14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03" name="Shape 1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04" name="Shape 1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05" name="Shape 1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06" name="Shape 14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07" name="Shape 1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08" name="Shape 14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09" name="Shape 1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10" name="Shape 14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11" name="Shape 1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12" name="Shape 1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13" name="Shape 1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14" name="Shape 1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15" name="Shape 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16" name="Shape 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17" name="Shape 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18" name="Shape 1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19" name="Shape 1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20" name="Shape 14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21" name="Shape 1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22" name="Shape 1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23" name="Shape 1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24" name="Shape 1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25" name="Shape 1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26" name="Shape 14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27" name="Shape 1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28" name="Shape 1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29" name="Shape 1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30" name="Shape 14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31" name="Shape 1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32" name="Shape 1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33" name="Shape 1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34" name="Shape 1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35" name="Shape 1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36" name="Shape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37" name="Shape 1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38" name="Shape 1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39" name="Shape 1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40" name="Shape 1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41" name="Shape 1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42" name="Shape 14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43" name="Shape 1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44" name="Shape 14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45" name="Shape 1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46" name="Shape 1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47" name="Shape 1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48" name="Shape 14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49" name="Shape 1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50" name="Shape 1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51" name="Shape 1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52" name="Shape 1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53" name="Shape 1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54" name="Shape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55" name="Shape 1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56" name="Shape 1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57" name="Shape 1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58" name="Shape 14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59" name="Shape 1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60" name="Shape 1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127</xdr:row>
      <xdr:rowOff>0</xdr:rowOff>
    </xdr:from>
    <xdr:ext cx="114300" cy="104775"/>
    <xdr:sp macro="" textlink="">
      <xdr:nvSpPr>
        <xdr:cNvPr id="2061" name="Shape 1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62" name="Shape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63" name="Shape 1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64" name="Shape 1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65" name="Shape 1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66" name="Shape 1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67" name="Shape 1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68" name="Shape 1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69" name="Shape 1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70" name="Shape 1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127</xdr:row>
      <xdr:rowOff>0</xdr:rowOff>
    </xdr:from>
    <xdr:ext cx="114300" cy="104775"/>
    <xdr:sp macro="" textlink="">
      <xdr:nvSpPr>
        <xdr:cNvPr id="2071" name="Shape 1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146</xdr:row>
      <xdr:rowOff>0</xdr:rowOff>
    </xdr:from>
    <xdr:ext cx="114300" cy="209550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146</xdr:row>
      <xdr:rowOff>0</xdr:rowOff>
    </xdr:from>
    <xdr:ext cx="114300" cy="209550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74" name="Shape 14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75" name="Shape 1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76" name="Shape 1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77" name="Shape 1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78" name="Shape 1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79" name="Shape 1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80" name="Shape 1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81" name="Shape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82" name="Shape 1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083" name="Shape 1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84" name="Shape 14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85" name="Shape 1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86" name="Shape 1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87" name="Shape 1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88" name="Shape 14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89" name="Shape 1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90" name="Shape 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91" name="Shape 1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92" name="Shape 1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093" name="Shape 1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146</xdr:row>
      <xdr:rowOff>0</xdr:rowOff>
    </xdr:from>
    <xdr:ext cx="114300" cy="209550"/>
    <xdr:sp macro="" textlink="">
      <xdr:nvSpPr>
        <xdr:cNvPr id="2094" name="Shape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146</xdr:row>
      <xdr:rowOff>0</xdr:rowOff>
    </xdr:from>
    <xdr:ext cx="114300" cy="209550"/>
    <xdr:sp macro="" textlink="">
      <xdr:nvSpPr>
        <xdr:cNvPr id="2095" name="Shape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144</xdr:row>
      <xdr:rowOff>542925</xdr:rowOff>
    </xdr:from>
    <xdr:ext cx="114300" cy="209550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149</xdr:row>
      <xdr:rowOff>0</xdr:rowOff>
    </xdr:from>
    <xdr:ext cx="114300" cy="209550"/>
    <xdr:sp macro="" textlink="">
      <xdr:nvSpPr>
        <xdr:cNvPr id="2097" name="Shape 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145</xdr:row>
      <xdr:rowOff>0</xdr:rowOff>
    </xdr:from>
    <xdr:ext cx="114300" cy="209550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149</xdr:row>
      <xdr:rowOff>0</xdr:rowOff>
    </xdr:from>
    <xdr:ext cx="114300" cy="209550"/>
    <xdr:sp macro="" textlink="">
      <xdr:nvSpPr>
        <xdr:cNvPr id="2099" name="Shape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0" name="Shape 1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1" name="Shape 1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2" name="Shape 1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3" name="Shape 1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4" name="Shape 14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5" name="Shape 1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6" name="Shape 1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7" name="Shape 1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8" name="Shape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09" name="Shape 1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0" name="Shape 1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1" name="Shape 1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2" name="Shape 1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3" name="Shape 1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4" name="Shape 1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5" name="Shape 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6" name="Shape 1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7" name="Shape 1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8" name="Shape 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19" name="Shape 1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0" name="Shape 1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1" name="Shape 1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2" name="Shape 1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3" name="Shape 1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4" name="Shape 14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5" name="Shape 1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6" name="Shape 1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7" name="Shape 1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8" name="Shape 1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29" name="Shape 1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0" name="Shape 1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1" name="Shape 1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2" name="Shape 14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3" name="Shape 1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4" name="Shape 14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5" name="Shape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6" name="Shape 14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7" name="Shape 1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8" name="Shape 14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39" name="Shape 1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0" name="Shape 1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1" name="Shape 1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2" name="Shape 14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3" name="Shape 1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4" name="Shape 14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5" name="Shape 1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6" name="Shape 14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7" name="Shape 1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8" name="Shape 1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49" name="Shape 1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0" name="Shape 1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1" name="Shape 1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2" name="Shape 1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3" name="Shape 1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4" name="Shape 1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5" name="Shape 1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6" name="Shape 1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7" name="Shape 1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8" name="Shape 1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59" name="Shape 1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0" name="Shape 1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1" name="Shape 1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2" name="Shape 14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3" name="Shape 1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4" name="Shape 14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5" name="Shape 1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6" name="Shape 1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7" name="Shape 1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8" name="Shape 1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69" name="Shape 1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0" name="Shape 1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1" name="Shape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2" name="Shape 14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3" name="Shape 1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4" name="Shape 1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5" name="Shape 1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6" name="Shape 14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7" name="Shape 1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8" name="Shape 14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79" name="Shape 1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0" name="Shape 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1" name="Shape 1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2" name="Shape 14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3" name="Shape 1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4" name="Shape 14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5" name="Shape 1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6" name="Shape 14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7" name="Shape 1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8" name="Shape 14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189" name="Shape 1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0" name="Shape 1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1" name="Shape 1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2" name="Shape 14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3" name="Shape 1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4" name="Shape 1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5" name="Shape 1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6" name="Shape 14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7" name="Shape 1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8" name="Shape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199" name="Shape 1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0" name="Shape 1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1" name="Shape 1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2" name="Shape 14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3" name="Shape 1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4" name="Shape 14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5" name="Shape 1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6" name="Shape 1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7" name="Shape 1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8" name="Shape 1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09" name="Shape 1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0" name="Shape 1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1" name="Shape 1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2" name="Shape 1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3" name="Shape 1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4" name="Shape 14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5" name="Shape 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6" name="Shape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7" name="Shape 1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8" name="Shape 1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19" name="Shape 1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0" name="Shape 1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1" name="Shape 1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2" name="Shape 14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3" name="Shape 1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4" name="Shape 1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5" name="Shape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6" name="Shape 14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7" name="Shape 1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8" name="Shape 14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143</xdr:row>
      <xdr:rowOff>0</xdr:rowOff>
    </xdr:from>
    <xdr:ext cx="114300" cy="104775"/>
    <xdr:sp macro="" textlink="">
      <xdr:nvSpPr>
        <xdr:cNvPr id="2229" name="Shape 1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0" name="Shape 1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1" name="Shape 1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2" name="Shape 14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3" name="Shape 1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4" name="Shape 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5" name="Shape 1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6" name="Shape 14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7" name="Shape 1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8" name="Shape 1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143</xdr:row>
      <xdr:rowOff>0</xdr:rowOff>
    </xdr:from>
    <xdr:ext cx="114300" cy="104775"/>
    <xdr:sp macro="" textlink="">
      <xdr:nvSpPr>
        <xdr:cNvPr id="2239" name="Shape 1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2240" name="Shape 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2241" name="Shape 3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42" name="Shape 14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43" name="Shape 1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44" name="Shape 14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45" name="Shape 1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46" name="Shape 14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47" name="Shape 1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48" name="Shape 1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49" name="Shape 1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50" name="Shape 14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51" name="Shape 1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52" name="Shape 1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53" name="Shape 1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54" name="Shape 14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55" name="Shape 1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56" name="Shape 1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57" name="Shape 1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58" name="Shape 1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59" name="Shape 1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60" name="Shape 1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61" name="Shape 1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2262" name="Shape 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2263" name="Shape 3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274</xdr:row>
      <xdr:rowOff>0</xdr:rowOff>
    </xdr:from>
    <xdr:ext cx="114300" cy="209550"/>
    <xdr:sp macro="" textlink="">
      <xdr:nvSpPr>
        <xdr:cNvPr id="2264" name="Shape 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2265" name="Shape 3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2266" name="Shape 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2267" name="Shape 3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68" name="Shape 14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69" name="Shape 1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70" name="Shape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71" name="Shape 1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72" name="Shape 1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73" name="Shape 1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74" name="Shape 14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75" name="Shape 1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76" name="Shape 14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77" name="Shape 1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78" name="Shape 1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79" name="Shape 1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80" name="Shape 1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81" name="Shape 1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82" name="Shape 14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83" name="Shape 1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84" name="Shape 14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85" name="Shape 1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86" name="Shape 14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87" name="Shape 1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88" name="Shape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89" name="Shape 1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90" name="Shape 1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91" name="Shape 1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92" name="Shape 1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93" name="Shape 1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94" name="Shape 1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95" name="Shape 1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96" name="Shape 14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297" name="Shape 1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98" name="Shape 1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299" name="Shape 1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00" name="Shape 1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01" name="Shape 1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02" name="Shape 1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03" name="Shape 1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04" name="Shape 14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05" name="Shape 1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06" name="Shape 1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07" name="Shape 1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08" name="Shape 1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09" name="Shape 1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10" name="Shape 1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11" name="Shape 1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12" name="Shape 14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13" name="Shape 1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14" name="Shape 1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15" name="Shape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16" name="Shape 1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17" name="Shape 1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18" name="Shape 14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19" name="Shape 1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20" name="Shape 1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21" name="Shape 1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22" name="Shape 14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23" name="Shape 1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24" name="Shape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25" name="Shape 1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26" name="Shape 1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27" name="Shape 1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28" name="Shape 14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29" name="Shape 1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30" name="Shape 14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31" name="Shape 1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32" name="Shape 14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33" name="Shape 1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34" name="Shape 1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35" name="Shape 1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36" name="Shape 1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37" name="Shape 1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38" name="Shape 1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39" name="Shape 1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40" name="Shape 1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41" name="Shape 1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42" name="Shape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43" name="Shape 1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44" name="Shape 1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45" name="Shape 1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46" name="Shape 1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47" name="Shape 1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48" name="Shape 14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49" name="Shape 1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50" name="Shape 1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51" name="Shape 1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52" name="Shape 1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53" name="Shape 1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54" name="Shape 14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55" name="Shape 1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56" name="Shape 1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57" name="Shape 1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58" name="Shape 14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59" name="Shape 1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60" name="Shape 14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61" name="Shape 1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62" name="Shape 1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63" name="Shape 1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64" name="Shape 1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65" name="Shape 1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66" name="Shape 14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67" name="Shape 1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68" name="Shape 1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69" name="Shape 1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70" name="Shape 14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71" name="Shape 1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72" name="Shape 14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73" name="Shape 1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74" name="Shape 1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75" name="Shape 1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76" name="Shape 14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77" name="Shape 1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78" name="Shape 1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79" name="Shape 1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80" name="Shape 14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81" name="Shape 1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82" name="Shape 1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83" name="Shape 1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84" name="Shape 14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85" name="Shape 1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86" name="Shape 14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87" name="Shape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88" name="Shape 14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89" name="Shape 1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90" name="Shape 14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91" name="Shape 1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92" name="Shape 14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93" name="Shape 1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94" name="Shape 14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95" name="Shape 1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96" name="Shape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2397" name="Shape 1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98" name="Shape 1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399" name="Shape 1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400" name="Shape 14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401" name="Shape 1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402" name="Shape 14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403" name="Shape 1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404" name="Shape 14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405" name="Shape 1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406" name="Shape 1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2407" name="Shape 1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209550"/>
    <xdr:sp macro="" textlink="">
      <xdr:nvSpPr>
        <xdr:cNvPr id="2408" name="Shape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209550"/>
    <xdr:sp macro="" textlink="">
      <xdr:nvSpPr>
        <xdr:cNvPr id="2409" name="Shape 3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0" name="Shape 1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1" name="Shape 1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2" name="Shape 1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3" name="Shape 1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4" name="Shape 1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5" name="Shape 1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6" name="Shape 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7" name="Shape 1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8" name="Shape 1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19" name="Shape 1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0" name="Shape 1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1" name="Shape 1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2" name="Shape 1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3" name="Shape 1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4" name="Shape 1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5" name="Shape 1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6" name="Shape 1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7" name="Shape 1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8" name="Shape 1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29" name="Shape 1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209550"/>
    <xdr:sp macro="" textlink="">
      <xdr:nvSpPr>
        <xdr:cNvPr id="2430" name="Shape 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209550"/>
    <xdr:sp macro="" textlink="">
      <xdr:nvSpPr>
        <xdr:cNvPr id="2431" name="Shape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240</xdr:row>
      <xdr:rowOff>0</xdr:rowOff>
    </xdr:from>
    <xdr:ext cx="114300" cy="209550"/>
    <xdr:sp macro="" textlink="">
      <xdr:nvSpPr>
        <xdr:cNvPr id="2432" name="Shape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209550"/>
    <xdr:sp macro="" textlink="">
      <xdr:nvSpPr>
        <xdr:cNvPr id="2433" name="Shape 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209550"/>
    <xdr:sp macro="" textlink="">
      <xdr:nvSpPr>
        <xdr:cNvPr id="2434" name="Shape 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209550"/>
    <xdr:sp macro="" textlink="">
      <xdr:nvSpPr>
        <xdr:cNvPr id="2435" name="Shape 3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36" name="Shape 1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37" name="Shape 1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38" name="Shape 1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39" name="Shape 1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40" name="Shape 1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41" name="Shape 1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42" name="Shape 1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43" name="Shape 1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44" name="Shape 1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45" name="Shape 1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46" name="Shape 1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47" name="Shape 1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48" name="Shape 1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49" name="Shape 1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50" name="Shape 1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51" name="Shape 1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52" name="Shape 1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53" name="Shape 1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54" name="Shape 1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55" name="Shape 1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56" name="Shape 1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57" name="Shape 1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58" name="Shape 1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59" name="Shape 1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60" name="Shape 1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61" name="Shape 1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62" name="Shape 1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63" name="Shape 1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64" name="Shape 1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65" name="Shape 1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66" name="Shape 1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67" name="Shape 1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68" name="Shape 1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69" name="Shape 1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70" name="Shape 1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71" name="Shape 1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72" name="Shape 1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73" name="Shape 1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74" name="Shape 1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75" name="Shape 1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76" name="Shape 1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77" name="Shape 1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78" name="Shape 1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79" name="Shape 1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80" name="Shape 1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81" name="Shape 1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82" name="Shape 1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83" name="Shape 1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84" name="Shape 1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85" name="Shape 1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86" name="Shape 1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87" name="Shape 1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88" name="Shape 1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89" name="Shape 1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90" name="Shape 1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91" name="Shape 1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92" name="Shape 1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93" name="Shape 1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94" name="Shape 1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495" name="Shape 1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96" name="Shape 1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97" name="Shape 1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98" name="Shape 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499" name="Shape 1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00" name="Shape 1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01" name="Shape 1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02" name="Shape 1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03" name="Shape 1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04" name="Shape 1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05" name="Shape 1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06" name="Shape 1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07" name="Shape 1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08" name="Shape 1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09" name="Shape 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10" name="Shape 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11" name="Shape 1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12" name="Shape 1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13" name="Shape 1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14" name="Shape 1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15" name="Shape 1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16" name="Shape 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17" name="Shape 1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18" name="Shape 1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19" name="Shape 1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20" name="Shape 1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21" name="Shape 1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22" name="Shape 1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23" name="Shape 1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24" name="Shape 1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25" name="Shape 1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26" name="Shape 1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27" name="Shape 1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28" name="Shape 1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29" name="Shape 1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30" name="Shape 1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31" name="Shape 1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32" name="Shape 1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33" name="Shape 1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34" name="Shape 1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35" name="Shape 1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36" name="Shape 1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37" name="Shape 1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38" name="Shape 1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39" name="Shape 1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40" name="Shape 1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41" name="Shape 1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42" name="Shape 1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43" name="Shape 1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44" name="Shape 1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45" name="Shape 1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46" name="Shape 1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47" name="Shape 1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48" name="Shape 1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49" name="Shape 1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50" name="Shape 1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51" name="Shape 1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52" name="Shape 1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53" name="Shape 1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54" name="Shape 1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55" name="Shape 1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56" name="Shape 1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57" name="Shape 1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58" name="Shape 1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59" name="Shape 1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60" name="Shape 1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61" name="Shape 1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62" name="Shape 1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63" name="Shape 1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64" name="Shape 1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65" name="Shape 1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66" name="Shape 1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67" name="Shape 1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68" name="Shape 1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69" name="Shape 1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70" name="Shape 1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71" name="Shape 1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72" name="Shape 1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73" name="Shape 1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74" name="Shape 1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75" name="Shape 1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243</xdr:row>
      <xdr:rowOff>0</xdr:rowOff>
    </xdr:from>
    <xdr:ext cx="114300" cy="209550"/>
    <xdr:sp macro="" textlink="">
      <xdr:nvSpPr>
        <xdr:cNvPr id="2576" name="Shape 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243</xdr:row>
      <xdr:rowOff>0</xdr:rowOff>
    </xdr:from>
    <xdr:ext cx="114300" cy="209550"/>
    <xdr:sp macro="" textlink="">
      <xdr:nvSpPr>
        <xdr:cNvPr id="2577" name="Shape 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78" name="Shape 1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79" name="Shape 1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80" name="Shape 1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81" name="Shape 1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82" name="Shape 1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83" name="Shape 1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84" name="Shape 1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85" name="Shape 1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86" name="Shape 1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587" name="Shape 1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88" name="Shape 1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89" name="Shape 1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90" name="Shape 1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91" name="Shape 1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92" name="Shape 1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93" name="Shape 1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94" name="Shape 1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95" name="Shape 1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96" name="Shape 1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597" name="Shape 1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243</xdr:row>
      <xdr:rowOff>0</xdr:rowOff>
    </xdr:from>
    <xdr:ext cx="114300" cy="209550"/>
    <xdr:sp macro="" textlink="">
      <xdr:nvSpPr>
        <xdr:cNvPr id="2598" name="Shape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243</xdr:row>
      <xdr:rowOff>0</xdr:rowOff>
    </xdr:from>
    <xdr:ext cx="114300" cy="209550"/>
    <xdr:sp macro="" textlink="">
      <xdr:nvSpPr>
        <xdr:cNvPr id="2599" name="Shape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241</xdr:row>
      <xdr:rowOff>542925</xdr:rowOff>
    </xdr:from>
    <xdr:ext cx="114300" cy="209550"/>
    <xdr:sp macro="" textlink="">
      <xdr:nvSpPr>
        <xdr:cNvPr id="2600" name="Shape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246</xdr:row>
      <xdr:rowOff>0</xdr:rowOff>
    </xdr:from>
    <xdr:ext cx="114300" cy="209550"/>
    <xdr:sp macro="" textlink="">
      <xdr:nvSpPr>
        <xdr:cNvPr id="2601" name="Shape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242</xdr:row>
      <xdr:rowOff>0</xdr:rowOff>
    </xdr:from>
    <xdr:ext cx="114300" cy="209550"/>
    <xdr:sp macro="" textlink="">
      <xdr:nvSpPr>
        <xdr:cNvPr id="2602" name="Shape 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246</xdr:row>
      <xdr:rowOff>0</xdr:rowOff>
    </xdr:from>
    <xdr:ext cx="114300" cy="209550"/>
    <xdr:sp macro="" textlink="">
      <xdr:nvSpPr>
        <xdr:cNvPr id="2603" name="Shape 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04" name="Shape 1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05" name="Shape 1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06" name="Shape 1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07" name="Shape 1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08" name="Shape 1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09" name="Shape 1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10" name="Shape 1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11" name="Shape 1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12" name="Shape 1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13" name="Shape 1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14" name="Shape 1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15" name="Shape 1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16" name="Shape 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17" name="Shape 1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18" name="Shape 1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19" name="Shape 1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20" name="Shape 1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21" name="Shape 1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22" name="Shape 1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23" name="Shape 1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24" name="Shape 1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25" name="Shape 1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26" name="Shape 1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27" name="Shape 1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28" name="Shape 1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29" name="Shape 1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30" name="Shape 1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31" name="Shape 1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32" name="Shape 1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33" name="Shape 1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34" name="Shape 1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35" name="Shape 1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36" name="Shape 1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37" name="Shape 1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38" name="Shape 1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39" name="Shape 1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40" name="Shape 1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41" name="Shape 1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42" name="Shape 1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43" name="Shape 1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44" name="Shape 1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45" name="Shape 1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46" name="Shape 1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47" name="Shape 1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48" name="Shape 1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49" name="Shape 1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50" name="Shape 1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51" name="Shape 1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52" name="Shape 1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53" name="Shape 1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54" name="Shape 1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55" name="Shape 1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56" name="Shape 1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57" name="Shape 1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58" name="Shape 1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59" name="Shape 1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60" name="Shape 1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61" name="Shape 1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62" name="Shape 1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63" name="Shape 1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64" name="Shape 1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65" name="Shape 1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66" name="Shape 1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67" name="Shape 1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68" name="Shape 1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69" name="Shape 1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70" name="Shape 1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71" name="Shape 1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72" name="Shape 1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73" name="Shape 1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74" name="Shape 1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75" name="Shape 1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76" name="Shape 1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77" name="Shape 1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78" name="Shape 1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79" name="Shape 1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80" name="Shape 1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81" name="Shape 1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82" name="Shape 1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83" name="Shape 1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84" name="Shape 1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85" name="Shape 1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86" name="Shape 1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87" name="Shape 1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88" name="Shape 1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89" name="Shape 1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90" name="Shape 1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91" name="Shape 1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92" name="Shape 1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693" name="Shape 1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94" name="Shape 1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95" name="Shape 1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96" name="Shape 1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97" name="Shape 1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98" name="Shape 1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699" name="Shape 1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00" name="Shape 1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01" name="Shape 1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02" name="Shape 1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03" name="Shape 1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04" name="Shape 1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05" name="Shape 1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06" name="Shape 1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07" name="Shape 1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08" name="Shape 1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09" name="Shape 1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10" name="Shape 1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11" name="Shape 1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12" name="Shape 1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13" name="Shape 1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14" name="Shape 1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15" name="Shape 1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16" name="Shape 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17" name="Shape 1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18" name="Shape 1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19" name="Shape 1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20" name="Shape 1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21" name="Shape 1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22" name="Shape 1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23" name="Shape 1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24" name="Shape 1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25" name="Shape 1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26" name="Shape 1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27" name="Shape 1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28" name="Shape 1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29" name="Shape 1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30" name="Shape 1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31" name="Shape 1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32" name="Shape 1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240</xdr:row>
      <xdr:rowOff>0</xdr:rowOff>
    </xdr:from>
    <xdr:ext cx="114300" cy="104775"/>
    <xdr:sp macro="" textlink="">
      <xdr:nvSpPr>
        <xdr:cNvPr id="2733" name="Shape 1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34" name="Shape 1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35" name="Shape 1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36" name="Shape 1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37" name="Shape 1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38" name="Shape 1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39" name="Shape 1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40" name="Shape 1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41" name="Shape 1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42" name="Shape 1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240</xdr:row>
      <xdr:rowOff>0</xdr:rowOff>
    </xdr:from>
    <xdr:ext cx="114300" cy="104775"/>
    <xdr:sp macro="" textlink="">
      <xdr:nvSpPr>
        <xdr:cNvPr id="2743" name="Shape 1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209550"/>
    <xdr:sp macro="" textlink="">
      <xdr:nvSpPr>
        <xdr:cNvPr id="2744" name="Shape 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209550"/>
    <xdr:sp macro="" textlink="">
      <xdr:nvSpPr>
        <xdr:cNvPr id="2745" name="Shape 3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46" name="Shape 1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47" name="Shape 1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48" name="Shape 1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49" name="Shape 1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50" name="Shape 1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51" name="Shape 1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52" name="Shape 1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53" name="Shape 1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54" name="Shape 1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55" name="Shape 1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56" name="Shape 1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57" name="Shape 1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58" name="Shape 1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59" name="Shape 1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60" name="Shape 1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61" name="Shape 1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62" name="Shape 1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63" name="Shape 1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64" name="Shape 1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65" name="Shape 1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209550"/>
    <xdr:sp macro="" textlink="">
      <xdr:nvSpPr>
        <xdr:cNvPr id="2766" name="Shape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209550"/>
    <xdr:sp macro="" textlink="">
      <xdr:nvSpPr>
        <xdr:cNvPr id="2767" name="Shape 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256</xdr:row>
      <xdr:rowOff>542925</xdr:rowOff>
    </xdr:from>
    <xdr:ext cx="114300" cy="209550"/>
    <xdr:sp macro="" textlink="">
      <xdr:nvSpPr>
        <xdr:cNvPr id="2768" name="Shape 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209550"/>
    <xdr:sp macro="" textlink="">
      <xdr:nvSpPr>
        <xdr:cNvPr id="2769" name="Shape 3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209550"/>
    <xdr:sp macro="" textlink="">
      <xdr:nvSpPr>
        <xdr:cNvPr id="2770" name="Shape 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209550"/>
    <xdr:sp macro="" textlink="">
      <xdr:nvSpPr>
        <xdr:cNvPr id="2771" name="Shape 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72" name="Shape 1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73" name="Shape 1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74" name="Shape 1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75" name="Shape 1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76" name="Shape 1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77" name="Shape 1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78" name="Shape 1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79" name="Shape 1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80" name="Shape 1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81" name="Shape 1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82" name="Shape 1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83" name="Shape 1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84" name="Shape 1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85" name="Shape 1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86" name="Shape 1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87" name="Shape 1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88" name="Shape 1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89" name="Shape 1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90" name="Shape 1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791" name="Shape 1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92" name="Shape 1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93" name="Shape 1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94" name="Shape 1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95" name="Shape 1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96" name="Shape 1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97" name="Shape 1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98" name="Shape 1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799" name="Shape 1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00" name="Shape 1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01" name="Shape 1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02" name="Shape 1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03" name="Shape 1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04" name="Shape 1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05" name="Shape 1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06" name="Shape 1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07" name="Shape 1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08" name="Shape 1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09" name="Shape 1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10" name="Shape 1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11" name="Shape 1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12" name="Shape 1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13" name="Shape 1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14" name="Shape 1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15" name="Shape 1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16" name="Shape 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17" name="Shape 1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18" name="Shape 1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19" name="Shape 1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20" name="Shape 1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21" name="Shape 1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22" name="Shape 1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23" name="Shape 1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24" name="Shape 1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25" name="Shape 1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26" name="Shape 1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27" name="Shape 1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28" name="Shape 1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29" name="Shape 1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30" name="Shape 1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31" name="Shape 1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32" name="Shape 1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33" name="Shape 1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34" name="Shape 1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35" name="Shape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36" name="Shape 1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37" name="Shape 1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38" name="Shape 1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39" name="Shape 1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40" name="Shape 1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41" name="Shape 1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42" name="Shape 1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43" name="Shape 1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44" name="Shape 1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45" name="Shape 1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46" name="Shape 1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47" name="Shape 1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48" name="Shape 1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49" name="Shape 1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50" name="Shape 1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51" name="Shape 1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52" name="Shape 1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53" name="Shape 1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54" name="Shape 1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55" name="Shape 1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56" name="Shape 1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57" name="Shape 1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58" name="Shape 1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59" name="Shape 1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60" name="Shape 1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61" name="Shape 1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62" name="Shape 1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63" name="Shape 1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64" name="Shape 1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65" name="Shape 1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66" name="Shape 1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67" name="Shape 1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68" name="Shape 1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69" name="Shape 1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70" name="Shape 1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71" name="Shape 1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72" name="Shape 1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73" name="Shape 1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74" name="Shape 1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75" name="Shape 1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76" name="Shape 1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77" name="Shape 1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78" name="Shape 1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79" name="Shape 1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80" name="Shape 1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81" name="Shape 1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82" name="Shape 1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83" name="Shape 1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84" name="Shape 1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85" name="Shape 1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86" name="Shape 1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87" name="Shape 1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88" name="Shape 1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89" name="Shape 1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90" name="Shape 1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891" name="Shape 1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92" name="Shape 1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93" name="Shape 1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94" name="Shape 1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95" name="Shape 1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96" name="Shape 1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97" name="Shape 1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98" name="Shape 1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899" name="Shape 1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00" name="Shape 1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01" name="Shape 1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02" name="Shape 1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03" name="Shape 1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04" name="Shape 1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05" name="Shape 1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06" name="Shape 1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07" name="Shape 1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08" name="Shape 1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09" name="Shape 1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10" name="Shape 1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11" name="Shape 1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209550"/>
    <xdr:sp macro="" textlink="">
      <xdr:nvSpPr>
        <xdr:cNvPr id="2912" name="Shape 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209550"/>
    <xdr:sp macro="" textlink="">
      <xdr:nvSpPr>
        <xdr:cNvPr id="2913" name="Shape 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14" name="Shape 1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15" name="Shape 1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16" name="Shape 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17" name="Shape 1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18" name="Shape 1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19" name="Shape 1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20" name="Shape 1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21" name="Shape 1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22" name="Shape 1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23" name="Shape 1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24" name="Shape 1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25" name="Shape 1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26" name="Shape 1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27" name="Shape 1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28" name="Shape 1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29" name="Shape 1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30" name="Shape 1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31" name="Shape 1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32" name="Shape 1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33" name="Shape 1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209550"/>
    <xdr:sp macro="" textlink="">
      <xdr:nvSpPr>
        <xdr:cNvPr id="2934" name="Shape 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209550"/>
    <xdr:sp macro="" textlink="">
      <xdr:nvSpPr>
        <xdr:cNvPr id="2935" name="Shape 3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256</xdr:row>
      <xdr:rowOff>542925</xdr:rowOff>
    </xdr:from>
    <xdr:ext cx="114300" cy="209550"/>
    <xdr:sp macro="" textlink="">
      <xdr:nvSpPr>
        <xdr:cNvPr id="2936" name="Shape 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209550"/>
    <xdr:sp macro="" textlink="">
      <xdr:nvSpPr>
        <xdr:cNvPr id="2937" name="Shape 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209550"/>
    <xdr:sp macro="" textlink="">
      <xdr:nvSpPr>
        <xdr:cNvPr id="2938" name="Shape 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209550"/>
    <xdr:sp macro="" textlink="">
      <xdr:nvSpPr>
        <xdr:cNvPr id="2939" name="Shape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0" name="Shape 1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1" name="Shape 1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2" name="Shape 1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3" name="Shape 1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4" name="Shape 1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5" name="Shape 1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6" name="Shape 1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7" name="Shape 1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8" name="Shape 1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49" name="Shape 1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0" name="Shape 1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1" name="Shape 1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2" name="Shape 1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3" name="Shape 1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4" name="Shape 1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5" name="Shape 1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6" name="Shape 1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7" name="Shape 1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8" name="Shape 1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59" name="Shape 1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0" name="Shape 1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1" name="Shape 1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2" name="Shape 1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3" name="Shape 1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4" name="Shape 1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5" name="Shape 1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6" name="Shape 1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7" name="Shape 1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8" name="Shape 1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69" name="Shape 1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0" name="Shape 1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1" name="Shape 1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2" name="Shape 1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3" name="Shape 1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4" name="Shape 1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5" name="Shape 1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6" name="Shape 1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7" name="Shape 1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8" name="Shape 1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79" name="Shape 1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0" name="Shape 1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1" name="Shape 1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2" name="Shape 1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3" name="Shape 1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4" name="Shape 1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5" name="Shape 1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6" name="Shape 1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7" name="Shape 1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8" name="Shape 1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2989" name="Shape 1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0" name="Shape 1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1" name="Shape 1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2" name="Shape 1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3" name="Shape 1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4" name="Shape 1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5" name="Shape 1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6" name="Shape 1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7" name="Shape 1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8" name="Shape 1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2999" name="Shape 1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0" name="Shape 1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1" name="Shape 1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2" name="Shape 1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3" name="Shape 1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4" name="Shape 1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5" name="Shape 1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6" name="Shape 1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7" name="Shape 1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8" name="Shape 1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09" name="Shape 1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0" name="Shape 1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1" name="Shape 1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2" name="Shape 1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3" name="Shape 1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4" name="Shape 1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5" name="Shape 1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6" name="Shape 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7" name="Shape 1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8" name="Shape 1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19" name="Shape 1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0" name="Shape 1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1" name="Shape 1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2" name="Shape 1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3" name="Shape 1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4" name="Shape 1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5" name="Shape 1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6" name="Shape 1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7" name="Shape 1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8" name="Shape 1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29" name="Shape 1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0" name="Shape 1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1" name="Shape 1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2" name="Shape 1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3" name="Shape 1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4" name="Shape 1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5" name="Shape 1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6" name="Shape 1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7" name="Shape 1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8" name="Shape 1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39" name="Shape 1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0" name="Shape 1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1" name="Shape 1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2" name="Shape 1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3" name="Shape 1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4" name="Shape 1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5" name="Shape 1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6" name="Shape 1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7" name="Shape 1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8" name="Shape 1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49" name="Shape 1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0" name="Shape 1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1" name="Shape 1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2" name="Shape 1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3" name="Shape 1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4" name="Shape 1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5" name="Shape 1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6" name="Shape 1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7" name="Shape 1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8" name="Shape 1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59" name="Shape 1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0" name="Shape 1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1" name="Shape 1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2" name="Shape 1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3" name="Shape 1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4" name="Shape 1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5" name="Shape 1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6" name="Shape 1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7" name="Shape 1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8" name="Shape 1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69" name="Shape 1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0" name="Shape 1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1" name="Shape 1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2" name="Shape 1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3" name="Shape 1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4" name="Shape 1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5" name="Shape 1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6" name="Shape 1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7" name="Shape 1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8" name="Shape 1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79" name="Shape 1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259</xdr:row>
      <xdr:rowOff>0</xdr:rowOff>
    </xdr:from>
    <xdr:ext cx="114300" cy="209550"/>
    <xdr:sp macro="" textlink="">
      <xdr:nvSpPr>
        <xdr:cNvPr id="3080" name="Shape 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259</xdr:row>
      <xdr:rowOff>0</xdr:rowOff>
    </xdr:from>
    <xdr:ext cx="114300" cy="209550"/>
    <xdr:sp macro="" textlink="">
      <xdr:nvSpPr>
        <xdr:cNvPr id="3081" name="Shape 3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82" name="Shape 1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83" name="Shape 1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84" name="Shape 1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85" name="Shape 1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86" name="Shape 1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87" name="Shape 1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88" name="Shape 1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89" name="Shape 1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90" name="Shape 1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091" name="Shape 1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92" name="Shape 1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93" name="Shape 1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94" name="Shape 1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95" name="Shape 1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96" name="Shape 1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97" name="Shape 1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98" name="Shape 1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099" name="Shape 1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00" name="Shape 1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01" name="Shape 1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259</xdr:row>
      <xdr:rowOff>0</xdr:rowOff>
    </xdr:from>
    <xdr:ext cx="114300" cy="209550"/>
    <xdr:sp macro="" textlink="">
      <xdr:nvSpPr>
        <xdr:cNvPr id="3102" name="Shape 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259</xdr:row>
      <xdr:rowOff>0</xdr:rowOff>
    </xdr:from>
    <xdr:ext cx="114300" cy="209550"/>
    <xdr:sp macro="" textlink="">
      <xdr:nvSpPr>
        <xdr:cNvPr id="3103" name="Shape 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257</xdr:row>
      <xdr:rowOff>542925</xdr:rowOff>
    </xdr:from>
    <xdr:ext cx="114300" cy="209550"/>
    <xdr:sp macro="" textlink="">
      <xdr:nvSpPr>
        <xdr:cNvPr id="3104" name="Shape 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262</xdr:row>
      <xdr:rowOff>0</xdr:rowOff>
    </xdr:from>
    <xdr:ext cx="114300" cy="209550"/>
    <xdr:sp macro="" textlink="">
      <xdr:nvSpPr>
        <xdr:cNvPr id="3105" name="Shape 3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258</xdr:row>
      <xdr:rowOff>0</xdr:rowOff>
    </xdr:from>
    <xdr:ext cx="114300" cy="209550"/>
    <xdr:sp macro="" textlink="">
      <xdr:nvSpPr>
        <xdr:cNvPr id="3106" name="Shape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262</xdr:row>
      <xdr:rowOff>0</xdr:rowOff>
    </xdr:from>
    <xdr:ext cx="114300" cy="209550"/>
    <xdr:sp macro="" textlink="">
      <xdr:nvSpPr>
        <xdr:cNvPr id="3107" name="Shape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08" name="Shape 1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09" name="Shape 1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10" name="Shape 1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11" name="Shape 1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12" name="Shape 1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13" name="Shape 1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14" name="Shape 1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15" name="Shape 1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16" name="Shape 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17" name="Shape 1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18" name="Shape 1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19" name="Shape 1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20" name="Shape 1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21" name="Shape 1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22" name="Shape 1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23" name="Shape 1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24" name="Shape 1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25" name="Shape 1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26" name="Shape 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27" name="Shape 1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28" name="Shape 1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29" name="Shape 1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30" name="Shape 1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31" name="Shape 1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32" name="Shape 1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33" name="Shape 1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34" name="Shape 1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35" name="Shape 1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36" name="Shape 1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37" name="Shape 1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38" name="Shape 1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39" name="Shape 1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40" name="Shape 1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41" name="Shape 1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42" name="Shape 1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43" name="Shape 1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44" name="Shape 1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45" name="Shape 1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46" name="Shape 1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47" name="Shape 1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48" name="Shape 1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49" name="Shape 1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50" name="Shape 1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51" name="Shape 1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52" name="Shape 1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53" name="Shape 1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54" name="Shape 1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55" name="Shape 1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56" name="Shape 1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57" name="Shape 1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58" name="Shape 1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59" name="Shape 1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60" name="Shape 1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61" name="Shape 1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62" name="Shape 1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63" name="Shape 1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64" name="Shape 1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65" name="Shape 1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66" name="Shape 1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67" name="Shape 1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68" name="Shape 1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69" name="Shape 1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70" name="Shape 1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71" name="Shape 1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72" name="Shape 1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73" name="Shape 1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74" name="Shape 1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75" name="Shape 1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76" name="Shape 1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77" name="Shape 1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78" name="Shape 1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79" name="Shape 1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80" name="Shape 1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81" name="Shape 1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82" name="Shape 1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83" name="Shape 1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84" name="Shape 1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85" name="Shape 1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86" name="Shape 1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87" name="Shape 1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88" name="Shape 1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89" name="Shape 1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90" name="Shape 1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91" name="Shape 1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92" name="Shape 1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93" name="Shape 1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94" name="Shape 1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95" name="Shape 1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96" name="Shape 1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197" name="Shape 1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98" name="Shape 1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199" name="Shape 1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00" name="Shape 1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01" name="Shape 1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02" name="Shape 1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03" name="Shape 1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04" name="Shape 1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05" name="Shape 1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06" name="Shape 1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07" name="Shape 1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08" name="Shape 1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09" name="Shape 1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10" name="Shape 1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11" name="Shape 1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12" name="Shape 1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13" name="Shape 1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14" name="Shape 1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15" name="Shape 1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16" name="Shape 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17" name="Shape 1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18" name="Shape 1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19" name="Shape 1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20" name="Shape 1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21" name="Shape 1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22" name="Shape 1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23" name="Shape 1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24" name="Shape 1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25" name="Shape 1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26" name="Shape 1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27" name="Shape 1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28" name="Shape 1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29" name="Shape 1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30" name="Shape 1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31" name="Shape 1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32" name="Shape 1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33" name="Shape 1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34" name="Shape 1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35" name="Shape 1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36" name="Shape 1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256</xdr:row>
      <xdr:rowOff>0</xdr:rowOff>
    </xdr:from>
    <xdr:ext cx="114300" cy="104775"/>
    <xdr:sp macro="" textlink="">
      <xdr:nvSpPr>
        <xdr:cNvPr id="3237" name="Shape 1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38" name="Shape 1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39" name="Shape 1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40" name="Shape 1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41" name="Shape 1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42" name="Shape 1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43" name="Shape 1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44" name="Shape 1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45" name="Shape 1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46" name="Shape 1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256</xdr:row>
      <xdr:rowOff>0</xdr:rowOff>
    </xdr:from>
    <xdr:ext cx="114300" cy="104775"/>
    <xdr:sp macro="" textlink="">
      <xdr:nvSpPr>
        <xdr:cNvPr id="3247" name="Shape 1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273</xdr:row>
      <xdr:rowOff>0</xdr:rowOff>
    </xdr:from>
    <xdr:ext cx="114300" cy="209550"/>
    <xdr:sp macro="" textlink="">
      <xdr:nvSpPr>
        <xdr:cNvPr id="3248" name="Shape 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273</xdr:row>
      <xdr:rowOff>0</xdr:rowOff>
    </xdr:from>
    <xdr:ext cx="114300" cy="209550"/>
    <xdr:sp macro="" textlink="">
      <xdr:nvSpPr>
        <xdr:cNvPr id="3249" name="Shape 3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0" name="Shape 1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1" name="Shape 1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2" name="Shape 1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3" name="Shape 1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4" name="Shape 1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5" name="Shape 1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6" name="Shape 1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7" name="Shape 1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8" name="Shape 1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59" name="Shape 1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0" name="Shape 1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1" name="Shape 1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2" name="Shape 1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3" name="Shape 1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4" name="Shape 1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5" name="Shape 1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6" name="Shape 1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7" name="Shape 1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8" name="Shape 1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69" name="Shape 1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273</xdr:row>
      <xdr:rowOff>0</xdr:rowOff>
    </xdr:from>
    <xdr:ext cx="114300" cy="209550"/>
    <xdr:sp macro="" textlink="">
      <xdr:nvSpPr>
        <xdr:cNvPr id="3270" name="Shape 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273</xdr:row>
      <xdr:rowOff>0</xdr:rowOff>
    </xdr:from>
    <xdr:ext cx="114300" cy="209550"/>
    <xdr:sp macro="" textlink="">
      <xdr:nvSpPr>
        <xdr:cNvPr id="3271" name="Shape 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273</xdr:row>
      <xdr:rowOff>0</xdr:rowOff>
    </xdr:from>
    <xdr:ext cx="114300" cy="209550"/>
    <xdr:sp macro="" textlink="">
      <xdr:nvSpPr>
        <xdr:cNvPr id="3272" name="Shape 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273</xdr:row>
      <xdr:rowOff>0</xdr:rowOff>
    </xdr:from>
    <xdr:ext cx="114300" cy="209550"/>
    <xdr:sp macro="" textlink="">
      <xdr:nvSpPr>
        <xdr:cNvPr id="3273" name="Shape 3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273</xdr:row>
      <xdr:rowOff>0</xdr:rowOff>
    </xdr:from>
    <xdr:ext cx="114300" cy="209550"/>
    <xdr:sp macro="" textlink="">
      <xdr:nvSpPr>
        <xdr:cNvPr id="3274" name="Shape 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273</xdr:row>
      <xdr:rowOff>0</xdr:rowOff>
    </xdr:from>
    <xdr:ext cx="114300" cy="209550"/>
    <xdr:sp macro="" textlink="">
      <xdr:nvSpPr>
        <xdr:cNvPr id="3275" name="Shape 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76" name="Shape 1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77" name="Shape 1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78" name="Shape 1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79" name="Shape 1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80" name="Shape 1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81" name="Shape 1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82" name="Shape 1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83" name="Shape 1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84" name="Shape 1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85" name="Shape 1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86" name="Shape 1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87" name="Shape 1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88" name="Shape 1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89" name="Shape 1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90" name="Shape 1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91" name="Shape 1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92" name="Shape 1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93" name="Shape 1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94" name="Shape 1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295" name="Shape 1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96" name="Shape 1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97" name="Shape 1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98" name="Shape 1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299" name="Shape 1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00" name="Shape 1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01" name="Shape 1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02" name="Shape 1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03" name="Shape 1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04" name="Shape 1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05" name="Shape 1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06" name="Shape 1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07" name="Shape 1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08" name="Shape 1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09" name="Shape 1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10" name="Shape 1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11" name="Shape 1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12" name="Shape 1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13" name="Shape 1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14" name="Shape 1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15" name="Shape 1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16" name="Shape 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17" name="Shape 1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18" name="Shape 1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19" name="Shape 1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20" name="Shape 1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21" name="Shape 1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22" name="Shape 1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23" name="Shape 1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24" name="Shape 1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25" name="Shape 1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26" name="Shape 1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27" name="Shape 1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28" name="Shape 1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29" name="Shape 1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30" name="Shape 1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31" name="Shape 1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32" name="Shape 1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33" name="Shape 1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34" name="Shape 1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35" name="Shape 1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36" name="Shape 1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37" name="Shape 1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38" name="Shape 1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39" name="Shape 1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40" name="Shape 1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41" name="Shape 1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42" name="Shape 1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43" name="Shape 1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44" name="Shape 1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45" name="Shape 1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46" name="Shape 1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47" name="Shape 1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48" name="Shape 1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49" name="Shape 1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50" name="Shape 1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51" name="Shape 1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52" name="Shape 1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53" name="Shape 1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54" name="Shape 1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55" name="Shape 1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56" name="Shape 1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57" name="Shape 1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58" name="Shape 1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59" name="Shape 1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60" name="Shape 1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61" name="Shape 1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62" name="Shape 1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63" name="Shape 1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64" name="Shape 1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65" name="Shape 1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66" name="Shape 1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67" name="Shape 1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68" name="Shape 1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69" name="Shape 1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70" name="Shape 1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71" name="Shape 1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72" name="Shape 1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73" name="Shape 1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74" name="Shape 1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75" name="Shape 1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76" name="Shape 1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77" name="Shape 1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78" name="Shape 1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79" name="Shape 1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80" name="Shape 1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81" name="Shape 1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82" name="Shape 1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83" name="Shape 1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84" name="Shape 1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85" name="Shape 1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86" name="Shape 1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87" name="Shape 1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88" name="Shape 1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89" name="Shape 1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90" name="Shape 1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91" name="Shape 1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92" name="Shape 1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93" name="Shape 1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94" name="Shape 1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395" name="Shape 1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96" name="Shape 1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97" name="Shape 1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98" name="Shape 1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399" name="Shape 1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400" name="Shape 1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401" name="Shape 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402" name="Shape 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403" name="Shape 1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404" name="Shape 1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272</xdr:row>
      <xdr:rowOff>0</xdr:rowOff>
    </xdr:from>
    <xdr:ext cx="114300" cy="104775"/>
    <xdr:sp macro="" textlink="">
      <xdr:nvSpPr>
        <xdr:cNvPr id="3405" name="Shape 1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06" name="Shape 1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07" name="Shape 1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08" name="Shape 1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09" name="Shape 1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10" name="Shape 1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11" name="Shape 1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12" name="Shape 1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13" name="Shape 1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14" name="Shape 1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272</xdr:row>
      <xdr:rowOff>0</xdr:rowOff>
    </xdr:from>
    <xdr:ext cx="114300" cy="104775"/>
    <xdr:sp macro="" textlink="">
      <xdr:nvSpPr>
        <xdr:cNvPr id="3415" name="Shape 1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3416" name="Shape 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3417" name="Shape 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18" name="Shape 1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19" name="Shape 1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20" name="Shape 1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21" name="Shape 1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22" name="Shape 1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23" name="Shape 1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24" name="Shape 1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25" name="Shape 1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26" name="Shape 1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27" name="Shape 1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28" name="Shape 1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29" name="Shape 1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30" name="Shape 1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31" name="Shape 1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32" name="Shape 1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33" name="Shape 1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34" name="Shape 1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35" name="Shape 1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36" name="Shape 1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37" name="Shape 1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3438" name="Shape 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3439" name="Shape 3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274</xdr:row>
      <xdr:rowOff>542925</xdr:rowOff>
    </xdr:from>
    <xdr:ext cx="114300" cy="209550"/>
    <xdr:sp macro="" textlink="">
      <xdr:nvSpPr>
        <xdr:cNvPr id="3440" name="Shape 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209550"/>
    <xdr:sp macro="" textlink="">
      <xdr:nvSpPr>
        <xdr:cNvPr id="3441" name="Shape 3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3442" name="Shape 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209550"/>
    <xdr:sp macro="" textlink="">
      <xdr:nvSpPr>
        <xdr:cNvPr id="3443" name="Shape 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44" name="Shape 1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45" name="Shape 1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46" name="Shape 1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47" name="Shape 1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48" name="Shape 1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49" name="Shape 1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50" name="Shape 1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51" name="Shape 1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52" name="Shape 1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53" name="Shape 1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54" name="Shape 1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55" name="Shape 1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56" name="Shape 1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57" name="Shape 1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58" name="Shape 1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59" name="Shape 1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60" name="Shape 1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61" name="Shape 1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62" name="Shape 1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63" name="Shape 1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64" name="Shape 1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65" name="Shape 1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66" name="Shape 1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67" name="Shape 1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68" name="Shape 1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69" name="Shape 1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70" name="Shape 1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71" name="Shape 1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72" name="Shape 1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73" name="Shape 1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74" name="Shape 1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75" name="Shape 1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76" name="Shape 1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77" name="Shape 1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78" name="Shape 1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79" name="Shape 1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80" name="Shape 1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81" name="Shape 1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82" name="Shape 1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83" name="Shape 1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84" name="Shape 1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85" name="Shape 1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86" name="Shape 1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87" name="Shape 1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88" name="Shape 1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89" name="Shape 1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90" name="Shape 1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91" name="Shape 1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92" name="Shape 1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493" name="Shape 1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94" name="Shape 1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95" name="Shape 1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96" name="Shape 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97" name="Shape 1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98" name="Shape 1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499" name="Shape 1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00" name="Shape 1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01" name="Shape 1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02" name="Shape 1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03" name="Shape 1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04" name="Shape 1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05" name="Shape 1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06" name="Shape 1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07" name="Shape 1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08" name="Shape 1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09" name="Shape 1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10" name="Shape 1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11" name="Shape 1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12" name="Shape 1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13" name="Shape 1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14" name="Shape 1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15" name="Shape 1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16" name="Shape 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17" name="Shape 1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18" name="Shape 1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19" name="Shape 1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20" name="Shape 1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21" name="Shape 1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22" name="Shape 1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23" name="Shape 1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24" name="Shape 1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25" name="Shape 1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26" name="Shape 1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27" name="Shape 1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28" name="Shape 1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29" name="Shape 1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30" name="Shape 1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31" name="Shape 1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32" name="Shape 1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33" name="Shape 1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34" name="Shape 1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35" name="Shape 1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36" name="Shape 1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37" name="Shape 1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38" name="Shape 1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39" name="Shape 1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40" name="Shape 1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41" name="Shape 1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42" name="Shape 1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43" name="Shape 1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44" name="Shape 1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45" name="Shape 1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46" name="Shape 1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47" name="Shape 1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48" name="Shape 1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49" name="Shape 1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50" name="Shape 1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51" name="Shape 1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52" name="Shape 1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53" name="Shape 1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54" name="Shape 1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55" name="Shape 1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56" name="Shape 1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57" name="Shape 1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58" name="Shape 1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59" name="Shape 1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60" name="Shape 1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61" name="Shape 1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62" name="Shape 1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63" name="Shape 1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64" name="Shape 1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65" name="Shape 1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66" name="Shape 1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67" name="Shape 1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68" name="Shape 1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69" name="Shape 1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70" name="Shape 1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71" name="Shape 1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72" name="Shape 1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274</xdr:row>
      <xdr:rowOff>0</xdr:rowOff>
    </xdr:from>
    <xdr:ext cx="114300" cy="104775"/>
    <xdr:sp macro="" textlink="">
      <xdr:nvSpPr>
        <xdr:cNvPr id="3573" name="Shape 1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74" name="Shape 1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75" name="Shape 1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76" name="Shape 1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77" name="Shape 1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78" name="Shape 1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79" name="Shape 1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80" name="Shape 1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81" name="Shape 1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82" name="Shape 1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274</xdr:row>
      <xdr:rowOff>0</xdr:rowOff>
    </xdr:from>
    <xdr:ext cx="114300" cy="104775"/>
    <xdr:sp macro="" textlink="">
      <xdr:nvSpPr>
        <xdr:cNvPr id="3583" name="Shape 1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162</xdr:row>
      <xdr:rowOff>0</xdr:rowOff>
    </xdr:from>
    <xdr:ext cx="114300" cy="209550"/>
    <xdr:sp macro="" textlink="">
      <xdr:nvSpPr>
        <xdr:cNvPr id="3584" name="Shape 16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162</xdr:row>
      <xdr:rowOff>0</xdr:rowOff>
    </xdr:from>
    <xdr:ext cx="114300" cy="209550"/>
    <xdr:sp macro="" textlink="">
      <xdr:nvSpPr>
        <xdr:cNvPr id="3585" name="Shape 16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86" name="Shape 17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87" name="Shape 17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88" name="Shape 1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89" name="Shape 1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90" name="Shape 17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91" name="Shape 17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92" name="Shape 17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93" name="Shape 17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94" name="Shape 17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595" name="Shape 17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596" name="Shape 17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597" name="Shape 17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598" name="Shape 1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599" name="Shape 17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00" name="Shape 17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01" name="Shape 17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02" name="Shape 17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03" name="Shape 17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04" name="Shape 1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05" name="Shape 17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162</xdr:row>
      <xdr:rowOff>0</xdr:rowOff>
    </xdr:from>
    <xdr:ext cx="114300" cy="209550"/>
    <xdr:sp macro="" textlink="">
      <xdr:nvSpPr>
        <xdr:cNvPr id="3606" name="Shape 16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162</xdr:row>
      <xdr:rowOff>0</xdr:rowOff>
    </xdr:from>
    <xdr:ext cx="114300" cy="209550"/>
    <xdr:sp macro="" textlink="">
      <xdr:nvSpPr>
        <xdr:cNvPr id="3607" name="Shape 1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160</xdr:row>
      <xdr:rowOff>542925</xdr:rowOff>
    </xdr:from>
    <xdr:ext cx="114300" cy="209550"/>
    <xdr:sp macro="" textlink="">
      <xdr:nvSpPr>
        <xdr:cNvPr id="3608" name="Shape 16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165</xdr:row>
      <xdr:rowOff>0</xdr:rowOff>
    </xdr:from>
    <xdr:ext cx="114300" cy="209550"/>
    <xdr:sp macro="" textlink="">
      <xdr:nvSpPr>
        <xdr:cNvPr id="3609" name="Shape 16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161</xdr:row>
      <xdr:rowOff>0</xdr:rowOff>
    </xdr:from>
    <xdr:ext cx="114300" cy="209550"/>
    <xdr:sp macro="" textlink="">
      <xdr:nvSpPr>
        <xdr:cNvPr id="3610" name="Shape 16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165</xdr:row>
      <xdr:rowOff>0</xdr:rowOff>
    </xdr:from>
    <xdr:ext cx="114300" cy="209550"/>
    <xdr:sp macro="" textlink="">
      <xdr:nvSpPr>
        <xdr:cNvPr id="3611" name="Shape 16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12" name="Shape 17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13" name="Shape 17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14" name="Shape 17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15" name="Shape 17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16" name="Shape 17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17" name="Shape 17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18" name="Shape 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19" name="Shape 17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20" name="Shape 17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21" name="Shape 1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22" name="Shape 17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23" name="Shape 17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24" name="Shape 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25" name="Shape 17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26" name="Shape 17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27" name="Shape 17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28" name="Shape 1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29" name="Shape 17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30" name="Shape 17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31" name="Shape 17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32" name="Shape 17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33" name="Shape 17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34" name="Shape 17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35" name="Shape 17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36" name="Shape 17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37" name="Shape 1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38" name="Shape 1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39" name="Shape 17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40" name="Shape 17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41" name="Shape 17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42" name="Shape 17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43" name="Shape 17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44" name="Shape 17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45" name="Shape 17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46" name="Shape 17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47" name="Shape 17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48" name="Shape 1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49" name="Shape 17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50" name="Shape 1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51" name="Shape 17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52" name="Shape 17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53" name="Shape 17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54" name="Shape 17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55" name="Shape 17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56" name="Shape 17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57" name="Shape 17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58" name="Shape 1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59" name="Shape 17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60" name="Shape 17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61" name="Shape 17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62" name="Shape 17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63" name="Shape 17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64" name="Shape 17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65" name="Shape 17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66" name="Shape 17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67" name="Shape 1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68" name="Shape 1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69" name="Shape 17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70" name="Shape 17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71" name="Shape 17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72" name="Shape 17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73" name="Shape 17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74" name="Shape 17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75" name="Shape 17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76" name="Shape 17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77" name="Shape 17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78" name="Shape 1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79" name="Shape 17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80" name="Shape 17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81" name="Shape 17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82" name="Shape 17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83" name="Shape 17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84" name="Shape 17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85" name="Shape 17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86" name="Shape 1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87" name="Shape 17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88" name="Shape 1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89" name="Shape 17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90" name="Shape 17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691" name="Shape 17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92" name="Shape 17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93" name="Shape 17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94" name="Shape 17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95" name="Shape 17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96" name="Shape 17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97" name="Shape 17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98" name="Shape 1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699" name="Shape 17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00" name="Shape 17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01" name="Shape 17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02" name="Shape 17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03" name="Shape 1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04" name="Shape 17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05" name="Shape 1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06" name="Shape 17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07" name="Shape 17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08" name="Shape 1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09" name="Shape 17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10" name="Shape 17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11" name="Shape 1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12" name="Shape 17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13" name="Shape 17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14" name="Shape 17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15" name="Shape 17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16" name="Shape 17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17" name="Shape 17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18" name="Shape 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19" name="Shape 17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20" name="Shape 17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21" name="Shape 17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22" name="Shape 17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23" name="Shape 17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24" name="Shape 1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25" name="Shape 17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26" name="Shape 17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27" name="Shape 17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28" name="Shape 1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29" name="Shape 1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30" name="Shape 1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31" name="Shape 17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32" name="Shape 17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33" name="Shape 17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34" name="Shape 17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35" name="Shape 17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36" name="Shape 17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37" name="Shape 17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38" name="Shape 1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39" name="Shape 17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40" name="Shape 17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159</xdr:row>
      <xdr:rowOff>0</xdr:rowOff>
    </xdr:from>
    <xdr:ext cx="114300" cy="104775"/>
    <xdr:sp macro="" textlink="">
      <xdr:nvSpPr>
        <xdr:cNvPr id="3741" name="Shape 17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42" name="Shape 17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43" name="Shape 17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44" name="Shape 17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45" name="Shape 1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46" name="Shape 1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47" name="Shape 17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48" name="Shape 1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49" name="Shape 17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50" name="Shape 17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159</xdr:row>
      <xdr:rowOff>0</xdr:rowOff>
    </xdr:from>
    <xdr:ext cx="114300" cy="104775"/>
    <xdr:sp macro="" textlink="">
      <xdr:nvSpPr>
        <xdr:cNvPr id="3751" name="Shape 17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178</xdr:row>
      <xdr:rowOff>0</xdr:rowOff>
    </xdr:from>
    <xdr:ext cx="114300" cy="209550"/>
    <xdr:sp macro="" textlink="">
      <xdr:nvSpPr>
        <xdr:cNvPr id="3752" name="Shape 16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178</xdr:row>
      <xdr:rowOff>0</xdr:rowOff>
    </xdr:from>
    <xdr:ext cx="114300" cy="209550"/>
    <xdr:sp macro="" textlink="">
      <xdr:nvSpPr>
        <xdr:cNvPr id="3753" name="Shape 16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54" name="Shape 17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55" name="Shape 17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56" name="Shape 17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57" name="Shape 17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58" name="Shape 1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59" name="Shape 17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60" name="Shape 17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61" name="Shape 1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62" name="Shape 17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63" name="Shape 1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64" name="Shape 1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65" name="Shape 17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66" name="Shape 17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67" name="Shape 17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68" name="Shape 1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69" name="Shape 17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70" name="Shape 17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71" name="Shape 17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72" name="Shape 17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73" name="Shape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178</xdr:row>
      <xdr:rowOff>0</xdr:rowOff>
    </xdr:from>
    <xdr:ext cx="114300" cy="209550"/>
    <xdr:sp macro="" textlink="">
      <xdr:nvSpPr>
        <xdr:cNvPr id="3774" name="Shape 16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178</xdr:row>
      <xdr:rowOff>0</xdr:rowOff>
    </xdr:from>
    <xdr:ext cx="114300" cy="209550"/>
    <xdr:sp macro="" textlink="">
      <xdr:nvSpPr>
        <xdr:cNvPr id="3775" name="Shape 16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176</xdr:row>
      <xdr:rowOff>542925</xdr:rowOff>
    </xdr:from>
    <xdr:ext cx="114300" cy="209550"/>
    <xdr:sp macro="" textlink="">
      <xdr:nvSpPr>
        <xdr:cNvPr id="3776" name="Shape 16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181</xdr:row>
      <xdr:rowOff>0</xdr:rowOff>
    </xdr:from>
    <xdr:ext cx="114300" cy="209550"/>
    <xdr:sp macro="" textlink="">
      <xdr:nvSpPr>
        <xdr:cNvPr id="3777" name="Shape 1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177</xdr:row>
      <xdr:rowOff>0</xdr:rowOff>
    </xdr:from>
    <xdr:ext cx="114300" cy="209550"/>
    <xdr:sp macro="" textlink="">
      <xdr:nvSpPr>
        <xdr:cNvPr id="3778" name="Shape 16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181</xdr:row>
      <xdr:rowOff>0</xdr:rowOff>
    </xdr:from>
    <xdr:ext cx="114300" cy="209550"/>
    <xdr:sp macro="" textlink="">
      <xdr:nvSpPr>
        <xdr:cNvPr id="3779" name="Shape 16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0" name="Shape 1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1" name="Shape 17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2" name="Shape 17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3" name="Shape 1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4" name="Shape 1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5" name="Shape 17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6" name="Shape 17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7" name="Shape 1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8" name="Shape 1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789" name="Shape 17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0" name="Shape 17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1" name="Shape 17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2" name="Shape 17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3" name="Shape 17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4" name="Shape 17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5" name="Shape 17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6" name="Shape 17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7" name="Shape 1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8" name="Shape 1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799" name="Shape 17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0" name="Shape 1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1" name="Shape 17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2" name="Shape 17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3" name="Shape 17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4" name="Shape 17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5" name="Shape 17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6" name="Shape 17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7" name="Shape 17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8" name="Shape 1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09" name="Shape 17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0" name="Shape 1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1" name="Shape 17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2" name="Shape 17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3" name="Shape 17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4" name="Shape 17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5" name="Shape 17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6" name="Shape 17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7" name="Shape 17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8" name="Shape 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19" name="Shape 17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0" name="Shape 17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1" name="Shape 17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2" name="Shape 17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3" name="Shape 17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4" name="Shape 17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5" name="Shape 17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6" name="Shape 17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7" name="Shape 1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8" name="Shape 1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29" name="Shape 17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0" name="Shape 17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1" name="Shape 17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2" name="Shape 17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3" name="Shape 17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4" name="Shape 17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5" name="Shape 17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6" name="Shape 17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7" name="Shape 17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8" name="Shape 1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39" name="Shape 17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0" name="Shape 17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1" name="Shape 17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2" name="Shape 17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3" name="Shape 17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4" name="Shape 17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5" name="Shape 17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6" name="Shape 1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7" name="Shape 17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8" name="Shape 1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49" name="Shape 17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0" name="Shape 17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1" name="Shape 17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2" name="Shape 1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3" name="Shape 17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4" name="Shape 17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5" name="Shape 17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6" name="Shape 1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7" name="Shape 17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8" name="Shape 1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59" name="Shape 17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0" name="Shape 17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1" name="Shape 17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2" name="Shape 17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3" name="Shape 17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4" name="Shape 17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5" name="Shape 17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6" name="Shape 17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7" name="Shape 17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8" name="Shape 1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69" name="Shape 17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0" name="Shape 17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1" name="Shape 17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2" name="Shape 17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3" name="Shape 17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4" name="Shape 17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5" name="Shape 17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6" name="Shape 1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7" name="Shape 17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8" name="Shape 1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79" name="Shape 17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0" name="Shape 17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1" name="Shape 17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2" name="Shape 17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3" name="Shape 17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4" name="Shape 17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5" name="Shape 17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6" name="Shape 17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7" name="Shape 17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8" name="Shape 1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889" name="Shape 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0" name="Shape 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1" name="Shape 1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2" name="Shape 17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3" name="Shape 17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4" name="Shape 17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5" name="Shape 17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6" name="Shape 17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7" name="Shape 17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8" name="Shape 1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899" name="Shape 17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0" name="Shape 17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1" name="Shape 17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2" name="Shape 17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3" name="Shape 17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4" name="Shape 17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5" name="Shape 1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6" name="Shape 17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7" name="Shape 17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8" name="Shape 1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175</xdr:row>
      <xdr:rowOff>0</xdr:rowOff>
    </xdr:from>
    <xdr:ext cx="114300" cy="104775"/>
    <xdr:sp macro="" textlink="">
      <xdr:nvSpPr>
        <xdr:cNvPr id="3909" name="Shape 17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0" name="Shape 17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1" name="Shape 17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2" name="Shape 17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3" name="Shape 17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4" name="Shape 17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5" name="Shape 17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6" name="Shape 17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7" name="Shape 17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8" name="Shape 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175</xdr:row>
      <xdr:rowOff>0</xdr:rowOff>
    </xdr:from>
    <xdr:ext cx="114300" cy="104775"/>
    <xdr:sp macro="" textlink="">
      <xdr:nvSpPr>
        <xdr:cNvPr id="3919" name="Shape 17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194</xdr:row>
      <xdr:rowOff>0</xdr:rowOff>
    </xdr:from>
    <xdr:ext cx="114300" cy="209550"/>
    <xdr:sp macro="" textlink="">
      <xdr:nvSpPr>
        <xdr:cNvPr id="3920" name="Shape 16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194</xdr:row>
      <xdr:rowOff>0</xdr:rowOff>
    </xdr:from>
    <xdr:ext cx="114300" cy="209550"/>
    <xdr:sp macro="" textlink="">
      <xdr:nvSpPr>
        <xdr:cNvPr id="3921" name="Shape 16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22" name="Shape 17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23" name="Shape 17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24" name="Shape 17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25" name="Shape 17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26" name="Shape 17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27" name="Shape 17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28" name="Shape 1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29" name="Shape 17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30" name="Shape 17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31" name="Shape 17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32" name="Shape 17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33" name="Shape 17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34" name="Shape 17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35" name="Shape 17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36" name="Shape 17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37" name="Shape 17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38" name="Shape 1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39" name="Shape 17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40" name="Shape 17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41" name="Shape 1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194</xdr:row>
      <xdr:rowOff>0</xdr:rowOff>
    </xdr:from>
    <xdr:ext cx="114300" cy="209550"/>
    <xdr:sp macro="" textlink="">
      <xdr:nvSpPr>
        <xdr:cNvPr id="3942" name="Shape 1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194</xdr:row>
      <xdr:rowOff>0</xdr:rowOff>
    </xdr:from>
    <xdr:ext cx="114300" cy="209550"/>
    <xdr:sp macro="" textlink="">
      <xdr:nvSpPr>
        <xdr:cNvPr id="3943" name="Shape 16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192</xdr:row>
      <xdr:rowOff>542925</xdr:rowOff>
    </xdr:from>
    <xdr:ext cx="114300" cy="209550"/>
    <xdr:sp macro="" textlink="">
      <xdr:nvSpPr>
        <xdr:cNvPr id="3944" name="Shape 16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197</xdr:row>
      <xdr:rowOff>0</xdr:rowOff>
    </xdr:from>
    <xdr:ext cx="114300" cy="209550"/>
    <xdr:sp macro="" textlink="">
      <xdr:nvSpPr>
        <xdr:cNvPr id="3945" name="Shape 16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193</xdr:row>
      <xdr:rowOff>0</xdr:rowOff>
    </xdr:from>
    <xdr:ext cx="114300" cy="209550"/>
    <xdr:sp macro="" textlink="">
      <xdr:nvSpPr>
        <xdr:cNvPr id="3946" name="Shape 16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197</xdr:row>
      <xdr:rowOff>0</xdr:rowOff>
    </xdr:from>
    <xdr:ext cx="114300" cy="209550"/>
    <xdr:sp macro="" textlink="">
      <xdr:nvSpPr>
        <xdr:cNvPr id="3947" name="Shape 1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48" name="Shape 1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49" name="Shape 17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50" name="Shape 17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51" name="Shape 17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52" name="Shape 17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53" name="Shape 17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54" name="Shape 1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55" name="Shape 17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56" name="Shape 17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57" name="Shape 17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58" name="Shape 1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59" name="Shape 17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60" name="Shape 17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61" name="Shape 17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62" name="Shape 17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63" name="Shape 17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64" name="Shape 17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65" name="Shape 17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66" name="Shape 17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67" name="Shape 17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68" name="Shape 1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69" name="Shape 17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70" name="Shape 17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71" name="Shape 17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72" name="Shape 17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73" name="Shape 17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74" name="Shape 17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75" name="Shape 17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76" name="Shape 17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77" name="Shape 17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78" name="Shape 1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79" name="Shape 17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80" name="Shape 17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81" name="Shape 1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82" name="Shape 17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83" name="Shape 17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84" name="Shape 17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85" name="Shape 17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86" name="Shape 17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87" name="Shape 17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88" name="Shape 1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89" name="Shape 17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90" name="Shape 17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91" name="Shape 17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92" name="Shape 17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93" name="Shape 17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94" name="Shape 17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95" name="Shape 1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96" name="Shape 1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3997" name="Shape 1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98" name="Shape 1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3999" name="Shape 17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00" name="Shape 17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01" name="Shape 17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02" name="Shape 17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03" name="Shape 17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04" name="Shape 17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05" name="Shape 17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06" name="Shape 17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07" name="Shape 17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08" name="Shape 1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09" name="Shape 17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10" name="Shape 17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11" name="Shape 17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12" name="Shape 17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13" name="Shape 17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14" name="Shape 17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15" name="Shape 17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16" name="Shape 17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17" name="Shape 1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18" name="Shape 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19" name="Shape 17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20" name="Shape 17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21" name="Shape 1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22" name="Shape 17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23" name="Shape 17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24" name="Shape 17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25" name="Shape 17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26" name="Shape 17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27" name="Shape 17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28" name="Shape 1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29" name="Shape 17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30" name="Shape 17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31" name="Shape 17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32" name="Shape 17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33" name="Shape 17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34" name="Shape 17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35" name="Shape 17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36" name="Shape 17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37" name="Shape 1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38" name="Shape 1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39" name="Shape 17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40" name="Shape 17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41" name="Shape 17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42" name="Shape 17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43" name="Shape 17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44" name="Shape 1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45" name="Shape 17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46" name="Shape 17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47" name="Shape 17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48" name="Shape 1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49" name="Shape 17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50" name="Shape 1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51" name="Shape 17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52" name="Shape 17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53" name="Shape 17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54" name="Shape 17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55" name="Shape 17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56" name="Shape 17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57" name="Shape 17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58" name="Shape 1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59" name="Shape 17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60" name="Shape 17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61" name="Shape 17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62" name="Shape 17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63" name="Shape 17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64" name="Shape 17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65" name="Shape 17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66" name="Shape 17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67" name="Shape 1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68" name="Shape 1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69" name="Shape 17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70" name="Shape 1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71" name="Shape 17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72" name="Shape 17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73" name="Shape 17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74" name="Shape 17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75" name="Shape 17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76" name="Shape 17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191</xdr:row>
      <xdr:rowOff>0</xdr:rowOff>
    </xdr:from>
    <xdr:ext cx="114300" cy="104775"/>
    <xdr:sp macro="" textlink="">
      <xdr:nvSpPr>
        <xdr:cNvPr id="4077" name="Shape 17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78" name="Shape 1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79" name="Shape 17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80" name="Shape 17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81" name="Shape 17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82" name="Shape 17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83" name="Shape 17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84" name="Shape 17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85" name="Shape 17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86" name="Shape 17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191</xdr:row>
      <xdr:rowOff>0</xdr:rowOff>
    </xdr:from>
    <xdr:ext cx="114300" cy="104775"/>
    <xdr:sp macro="" textlink="">
      <xdr:nvSpPr>
        <xdr:cNvPr id="4087" name="Shape 17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210</xdr:row>
      <xdr:rowOff>0</xdr:rowOff>
    </xdr:from>
    <xdr:ext cx="114300" cy="209550"/>
    <xdr:sp macro="" textlink="">
      <xdr:nvSpPr>
        <xdr:cNvPr id="4088" name="Shape 1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210</xdr:row>
      <xdr:rowOff>0</xdr:rowOff>
    </xdr:from>
    <xdr:ext cx="114300" cy="209550"/>
    <xdr:sp macro="" textlink="">
      <xdr:nvSpPr>
        <xdr:cNvPr id="4089" name="Shape 16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0" name="Shape 17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1" name="Shape 17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2" name="Shape 17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3" name="Shape 17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4" name="Shape 17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5" name="Shape 17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6" name="Shape 17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7" name="Shape 17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8" name="Shape 1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099" name="Shape 17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0" name="Shape 17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1" name="Shape 17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2" name="Shape 17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3" name="Shape 1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4" name="Shape 1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5" name="Shape 17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6" name="Shape 17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7" name="Shape 17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8" name="Shape 1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09" name="Shape 17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210</xdr:row>
      <xdr:rowOff>0</xdr:rowOff>
    </xdr:from>
    <xdr:ext cx="114300" cy="209550"/>
    <xdr:sp macro="" textlink="">
      <xdr:nvSpPr>
        <xdr:cNvPr id="4110" name="Shape 16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210</xdr:row>
      <xdr:rowOff>0</xdr:rowOff>
    </xdr:from>
    <xdr:ext cx="114300" cy="209550"/>
    <xdr:sp macro="" textlink="">
      <xdr:nvSpPr>
        <xdr:cNvPr id="4111" name="Shape 16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208</xdr:row>
      <xdr:rowOff>542925</xdr:rowOff>
    </xdr:from>
    <xdr:ext cx="114300" cy="209550"/>
    <xdr:sp macro="" textlink="">
      <xdr:nvSpPr>
        <xdr:cNvPr id="4112" name="Shape 16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213</xdr:row>
      <xdr:rowOff>0</xdr:rowOff>
    </xdr:from>
    <xdr:ext cx="114300" cy="209550"/>
    <xdr:sp macro="" textlink="">
      <xdr:nvSpPr>
        <xdr:cNvPr id="4113" name="Shape 16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209</xdr:row>
      <xdr:rowOff>0</xdr:rowOff>
    </xdr:from>
    <xdr:ext cx="114300" cy="209550"/>
    <xdr:sp macro="" textlink="">
      <xdr:nvSpPr>
        <xdr:cNvPr id="4114" name="Shape 16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213</xdr:row>
      <xdr:rowOff>0</xdr:rowOff>
    </xdr:from>
    <xdr:ext cx="114300" cy="209550"/>
    <xdr:sp macro="" textlink="">
      <xdr:nvSpPr>
        <xdr:cNvPr id="4115" name="Shape 16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16" name="Shape 17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17" name="Shape 17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18" name="Shape 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19" name="Shape 17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20" name="Shape 17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21" name="Shape 17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22" name="Shape 17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23" name="Shape 17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24" name="Shape 17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25" name="Shape 17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26" name="Shape 17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27" name="Shape 17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28" name="Shape 1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29" name="Shape 17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30" name="Shape 17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31" name="Shape 17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32" name="Shape 17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33" name="Shape 1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34" name="Shape 17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35" name="Shape 17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36" name="Shape 17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37" name="Shape 17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38" name="Shape 1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39" name="Shape 17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40" name="Shape 17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41" name="Shape 17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42" name="Shape 17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43" name="Shape 17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44" name="Shape 17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45" name="Shape 17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46" name="Shape 17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47" name="Shape 17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48" name="Shape 1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49" name="Shape 17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50" name="Shape 17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51" name="Shape 17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52" name="Shape 17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53" name="Shape 17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54" name="Shape 17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55" name="Shape 17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56" name="Shape 17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57" name="Shape 17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58" name="Shape 1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59" name="Shape 17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60" name="Shape 17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61" name="Shape 17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62" name="Shape 17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63" name="Shape 17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64" name="Shape 17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65" name="Shape 17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66" name="Shape 17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67" name="Shape 17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68" name="Shape 1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69" name="Shape 17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70" name="Shape 17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71" name="Shape 17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72" name="Shape 17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73" name="Shape 17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74" name="Shape 17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75" name="Shape 17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76" name="Shape 17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77" name="Shape 17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78" name="Shape 1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79" name="Shape 17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80" name="Shape 17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81" name="Shape 17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82" name="Shape 17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83" name="Shape 17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84" name="Shape 17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85" name="Shape 17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86" name="Shape 17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87" name="Shape 17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88" name="Shape 1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89" name="Shape 17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90" name="Shape 17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91" name="Shape 17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92" name="Shape 17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93" name="Shape 17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94" name="Shape 17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195" name="Shape 17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96" name="Shape 17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97" name="Shape 17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98" name="Shape 1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199" name="Shape 17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00" name="Shape 17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01" name="Shape 17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02" name="Shape 17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03" name="Shape 17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04" name="Shape 17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05" name="Shape 17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06" name="Shape 17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07" name="Shape 17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08" name="Shape 1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09" name="Shape 17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10" name="Shape 17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11" name="Shape 17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12" name="Shape 17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13" name="Shape 17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14" name="Shape 17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15" name="Shape 17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16" name="Shape 17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17" name="Shape 17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18" name="Shape 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19" name="Shape 17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20" name="Shape 17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21" name="Shape 17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22" name="Shape 17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23" name="Shape 1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24" name="Shape 17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25" name="Shape 17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26" name="Shape 17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27" name="Shape 17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28" name="Shape 1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29" name="Shape 17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30" name="Shape 17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31" name="Shape 1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32" name="Shape 17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33" name="Shape 17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34" name="Shape 17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35" name="Shape 17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36" name="Shape 17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37" name="Shape 17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38" name="Shape 1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39" name="Shape 17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40" name="Shape 17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41" name="Shape 1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42" name="Shape 17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43" name="Shape 17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44" name="Shape 17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207</xdr:row>
      <xdr:rowOff>0</xdr:rowOff>
    </xdr:from>
    <xdr:ext cx="114300" cy="104775"/>
    <xdr:sp macro="" textlink="">
      <xdr:nvSpPr>
        <xdr:cNvPr id="4245" name="Shape 17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46" name="Shape 17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47" name="Shape 17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48" name="Shape 1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49" name="Shape 17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50" name="Shape 17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51" name="Shape 1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52" name="Shape 17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53" name="Shape 17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54" name="Shape 17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207</xdr:row>
      <xdr:rowOff>0</xdr:rowOff>
    </xdr:from>
    <xdr:ext cx="114300" cy="104775"/>
    <xdr:sp macro="" textlink="">
      <xdr:nvSpPr>
        <xdr:cNvPr id="4255" name="Shape 17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228</xdr:row>
      <xdr:rowOff>0</xdr:rowOff>
    </xdr:from>
    <xdr:ext cx="114300" cy="209550"/>
    <xdr:sp macro="" textlink="">
      <xdr:nvSpPr>
        <xdr:cNvPr id="4256" name="Shape 16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228</xdr:row>
      <xdr:rowOff>0</xdr:rowOff>
    </xdr:from>
    <xdr:ext cx="114300" cy="209550"/>
    <xdr:sp macro="" textlink="">
      <xdr:nvSpPr>
        <xdr:cNvPr id="4257" name="Shape 1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58" name="Shape 1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59" name="Shape 17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60" name="Shape 17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61" name="Shape 17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62" name="Shape 17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63" name="Shape 17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64" name="Shape 17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65" name="Shape 17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66" name="Shape 17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67" name="Shape 17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68" name="Shape 1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69" name="Shape 17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70" name="Shape 17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71" name="Shape 17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72" name="Shape 17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73" name="Shape 17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74" name="Shape 17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75" name="Shape 17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76" name="Shape 17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77" name="Shape 17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228</xdr:row>
      <xdr:rowOff>0</xdr:rowOff>
    </xdr:from>
    <xdr:ext cx="114300" cy="209550"/>
    <xdr:sp macro="" textlink="">
      <xdr:nvSpPr>
        <xdr:cNvPr id="4278" name="Shape 1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228</xdr:row>
      <xdr:rowOff>0</xdr:rowOff>
    </xdr:from>
    <xdr:ext cx="114300" cy="209550"/>
    <xdr:sp macro="" textlink="">
      <xdr:nvSpPr>
        <xdr:cNvPr id="4279" name="Shape 16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225</xdr:row>
      <xdr:rowOff>542925</xdr:rowOff>
    </xdr:from>
    <xdr:ext cx="114300" cy="209550"/>
    <xdr:sp macro="" textlink="">
      <xdr:nvSpPr>
        <xdr:cNvPr id="4280" name="Shape 16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209550"/>
    <xdr:sp macro="" textlink="">
      <xdr:nvSpPr>
        <xdr:cNvPr id="4281" name="Shape 16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226</xdr:row>
      <xdr:rowOff>0</xdr:rowOff>
    </xdr:from>
    <xdr:ext cx="114300" cy="209550"/>
    <xdr:sp macro="" textlink="">
      <xdr:nvSpPr>
        <xdr:cNvPr id="4282" name="Shape 16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209550"/>
    <xdr:sp macro="" textlink="">
      <xdr:nvSpPr>
        <xdr:cNvPr id="4283" name="Shape 16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84" name="Shape 17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85" name="Shape 17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86" name="Shape 17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87" name="Shape 17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88" name="Shape 1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89" name="Shape 1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90" name="Shape 17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91" name="Shape 17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92" name="Shape 17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293" name="Shape 17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94" name="Shape 17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95" name="Shape 17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96" name="Shape 17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97" name="Shape 1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98" name="Shape 1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299" name="Shape 17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00" name="Shape 17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01" name="Shape 17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02" name="Shape 17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03" name="Shape 17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04" name="Shape 17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05" name="Shape 17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06" name="Shape 17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07" name="Shape 17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08" name="Shape 1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09" name="Shape 17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10" name="Shape 17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11" name="Shape 17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12" name="Shape 17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13" name="Shape 17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14" name="Shape 17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15" name="Shape 17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16" name="Shape 17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17" name="Shape 17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18" name="Shape 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19" name="Shape 17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20" name="Shape 17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21" name="Shape 17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22" name="Shape 17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23" name="Shape 17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24" name="Shape 17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25" name="Shape 17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26" name="Shape 17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27" name="Shape 17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28" name="Shape 1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29" name="Shape 17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30" name="Shape 17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31" name="Shape 17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32" name="Shape 17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33" name="Shape 17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34" name="Shape 17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35" name="Shape 17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36" name="Shape 17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37" name="Shape 17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38" name="Shape 1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39" name="Shape 1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40" name="Shape 17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41" name="Shape 17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42" name="Shape 17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43" name="Shape 17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44" name="Shape 17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45" name="Shape 1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46" name="Shape 17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47" name="Shape 17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48" name="Shape 1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49" name="Shape 17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50" name="Shape 17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51" name="Shape 17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52" name="Shape 17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53" name="Shape 17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54" name="Shape 17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55" name="Shape 17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56" name="Shape 17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57" name="Shape 17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58" name="Shape 1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59" name="Shape 17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60" name="Shape 17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61" name="Shape 17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62" name="Shape 17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63" name="Shape 17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64" name="Shape 17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65" name="Shape 17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66" name="Shape 17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67" name="Shape 17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68" name="Shape 1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69" name="Shape 17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70" name="Shape 17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71" name="Shape 17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72" name="Shape 17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73" name="Shape 17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74" name="Shape 17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75" name="Shape 17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76" name="Shape 17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77" name="Shape 17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78" name="Shape 1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79" name="Shape 17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80" name="Shape 17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81" name="Shape 17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82" name="Shape 17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83" name="Shape 17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84" name="Shape 17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85" name="Shape 17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86" name="Shape 17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87" name="Shape 17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88" name="Shape 1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89" name="Shape 17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90" name="Shape 17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91" name="Shape 17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92" name="Shape 17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393" name="Shape 17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94" name="Shape 17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95" name="Shape 17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96" name="Shape 17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97" name="Shape 17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98" name="Shape 1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399" name="Shape 17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00" name="Shape 17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01" name="Shape 17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02" name="Shape 17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03" name="Shape 17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04" name="Shape 17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05" name="Shape 17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06" name="Shape 17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07" name="Shape 17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08" name="Shape 1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09" name="Shape 17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10" name="Shape 17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11" name="Shape 17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12" name="Shape 17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224</xdr:row>
      <xdr:rowOff>0</xdr:rowOff>
    </xdr:from>
    <xdr:ext cx="114300" cy="104775"/>
    <xdr:sp macro="" textlink="">
      <xdr:nvSpPr>
        <xdr:cNvPr id="4413" name="Shape 17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14" name="Shape 17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15" name="Shape 17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16" name="Shape 17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17" name="Shape 17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18" name="Shape 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19" name="Shape 17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20" name="Shape 17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21" name="Shape 17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224</xdr:row>
      <xdr:rowOff>0</xdr:rowOff>
    </xdr:from>
    <xdr:ext cx="114300" cy="104775"/>
    <xdr:sp macro="" textlink="">
      <xdr:nvSpPr>
        <xdr:cNvPr id="4422" name="Shape 17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19050</xdr:colOff>
      <xdr:row>226</xdr:row>
      <xdr:rowOff>114300</xdr:rowOff>
    </xdr:from>
    <xdr:ext cx="114300" cy="104775"/>
    <xdr:sp macro="" textlink="">
      <xdr:nvSpPr>
        <xdr:cNvPr id="4423" name="Shape 17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236</xdr:row>
      <xdr:rowOff>0</xdr:rowOff>
    </xdr:from>
    <xdr:ext cx="114300" cy="209550"/>
    <xdr:sp macro="" textlink="">
      <xdr:nvSpPr>
        <xdr:cNvPr id="4424" name="Shape 16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236</xdr:row>
      <xdr:rowOff>0</xdr:rowOff>
    </xdr:from>
    <xdr:ext cx="114300" cy="209550"/>
    <xdr:sp macro="" textlink="">
      <xdr:nvSpPr>
        <xdr:cNvPr id="4425" name="Shape 16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26" name="Shape 17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27" name="Shape 17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28" name="Shape 1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29" name="Shape 17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30" name="Shape 17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31" name="Shape 17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32" name="Shape 17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33" name="Shape 17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34" name="Shape 17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35" name="Shape 17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36" name="Shape 17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37" name="Shape 17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38" name="Shape 1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39" name="Shape 17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40" name="Shape 17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41" name="Shape 17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42" name="Shape 17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43" name="Shape 17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44" name="Shape 17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45" name="Shape 17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236</xdr:row>
      <xdr:rowOff>0</xdr:rowOff>
    </xdr:from>
    <xdr:ext cx="114300" cy="209550"/>
    <xdr:sp macro="" textlink="">
      <xdr:nvSpPr>
        <xdr:cNvPr id="4446" name="Shape 16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236</xdr:row>
      <xdr:rowOff>0</xdr:rowOff>
    </xdr:from>
    <xdr:ext cx="114300" cy="209550"/>
    <xdr:sp macro="" textlink="">
      <xdr:nvSpPr>
        <xdr:cNvPr id="4447" name="Shape 1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233</xdr:row>
      <xdr:rowOff>542925</xdr:rowOff>
    </xdr:from>
    <xdr:ext cx="114300" cy="209550"/>
    <xdr:sp macro="" textlink="">
      <xdr:nvSpPr>
        <xdr:cNvPr id="4448" name="Shape 16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209550"/>
    <xdr:sp macro="" textlink="">
      <xdr:nvSpPr>
        <xdr:cNvPr id="4449" name="Shape 16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235</xdr:row>
      <xdr:rowOff>0</xdr:rowOff>
    </xdr:from>
    <xdr:ext cx="114300" cy="209550"/>
    <xdr:sp macro="" textlink="">
      <xdr:nvSpPr>
        <xdr:cNvPr id="4450" name="Shape 16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209550"/>
    <xdr:sp macro="" textlink="">
      <xdr:nvSpPr>
        <xdr:cNvPr id="4451" name="Shape 16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52" name="Shape 17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53" name="Shape 17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54" name="Shape 17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55" name="Shape 17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56" name="Shape 17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57" name="Shape 17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58" name="Shape 1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59" name="Shape 17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60" name="Shape 17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61" name="Shape 17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62" name="Shape 17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63" name="Shape 17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64" name="Shape 17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65" name="Shape 1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66" name="Shape 17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67" name="Shape 17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68" name="Shape 1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69" name="Shape 17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70" name="Shape 17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71" name="Shape 17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72" name="Shape 17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73" name="Shape 17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74" name="Shape 17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75" name="Shape 1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76" name="Shape 17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77" name="Shape 17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78" name="Shape 1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79" name="Shape 17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80" name="Shape 17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81" name="Shape 17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82" name="Shape 17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83" name="Shape 17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84" name="Shape 17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85" name="Shape 17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86" name="Shape 17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87" name="Shape 17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88" name="Shape 1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89" name="Shape 17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90" name="Shape 17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491" name="Shape 17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92" name="Shape 17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93" name="Shape 17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94" name="Shape 17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95" name="Shape 17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96" name="Shape 17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97" name="Shape 17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98" name="Shape 1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499" name="Shape 1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00" name="Shape 17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01" name="Shape 17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02" name="Shape 17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03" name="Shape 17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04" name="Shape 17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05" name="Shape 1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06" name="Shape 17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07" name="Shape 17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08" name="Shape 1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09" name="Shape 17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10" name="Shape 17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11" name="Shape 17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12" name="Shape 17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13" name="Shape 17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14" name="Shape 17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15" name="Shape 17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16" name="Shape 17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17" name="Shape 17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18" name="Shape 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19" name="Shape 17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20" name="Shape 17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21" name="Shape 17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22" name="Shape 17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23" name="Shape 17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24" name="Shape 17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25" name="Shape 17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26" name="Shape 17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27" name="Shape 17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28" name="Shape 1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29" name="Shape 17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30" name="Shape 17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31" name="Shape 17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32" name="Shape 17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33" name="Shape 17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34" name="Shape 17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35" name="Shape 17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36" name="Shape 17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37" name="Shape 17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38" name="Shape 1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39" name="Shape 17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40" name="Shape 17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41" name="Shape 17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42" name="Shape 17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43" name="Shape 17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44" name="Shape 17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45" name="Shape 17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46" name="Shape 17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47" name="Shape 17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48" name="Shape 1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49" name="Shape 17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50" name="Shape 17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51" name="Shape 17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52" name="Shape 17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53" name="Shape 17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54" name="Shape 17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55" name="Shape 1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56" name="Shape 17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57" name="Shape 17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58" name="Shape 1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59" name="Shape 17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60" name="Shape 17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61" name="Shape 17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62" name="Shape 17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63" name="Shape 17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64" name="Shape 17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65" name="Shape 17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66" name="Shape 17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67" name="Shape 17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68" name="Shape 1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69" name="Shape 17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70" name="Shape 17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71" name="Shape 17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72" name="Shape 17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73" name="Shape 17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74" name="Shape 17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75" name="Shape 17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76" name="Shape 17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77" name="Shape 17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78" name="Shape 1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79" name="Shape 17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80" name="Shape 17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231</xdr:row>
      <xdr:rowOff>0</xdr:rowOff>
    </xdr:from>
    <xdr:ext cx="114300" cy="104775"/>
    <xdr:sp macro="" textlink="">
      <xdr:nvSpPr>
        <xdr:cNvPr id="4581" name="Shape 17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82" name="Shape 17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83" name="Shape 17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84" name="Shape 17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85" name="Shape 17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86" name="Shape 17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87" name="Shape 17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88" name="Shape 1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89" name="Shape 17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90" name="Shape 17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231</xdr:row>
      <xdr:rowOff>0</xdr:rowOff>
    </xdr:from>
    <xdr:ext cx="114300" cy="104775"/>
    <xdr:sp macro="" textlink="">
      <xdr:nvSpPr>
        <xdr:cNvPr id="4591" name="Shape 17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209550"/>
    <xdr:sp macro="" textlink="">
      <xdr:nvSpPr>
        <xdr:cNvPr id="4592" name="Shape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209550"/>
    <xdr:sp macro="" textlink="">
      <xdr:nvSpPr>
        <xdr:cNvPr id="4593" name="Shape 16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594" name="Shape 17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595" name="Shape 17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596" name="Shape 17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597" name="Shape 17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598" name="Shape 1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599" name="Shape 17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00" name="Shape 17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01" name="Shape 17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02" name="Shape 17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03" name="Shape 17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04" name="Shape 17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05" name="Shape 17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06" name="Shape 17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07" name="Shape 17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08" name="Shape 1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09" name="Shape 17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10" name="Shape 17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11" name="Shape 17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12" name="Shape 17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13" name="Shape 17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209550"/>
    <xdr:sp macro="" textlink="">
      <xdr:nvSpPr>
        <xdr:cNvPr id="4614" name="Shape 16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209550"/>
    <xdr:sp macro="" textlink="">
      <xdr:nvSpPr>
        <xdr:cNvPr id="4615" name="Shape 16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25</xdr:col>
      <xdr:colOff>85725</xdr:colOff>
      <xdr:row>239</xdr:row>
      <xdr:rowOff>0</xdr:rowOff>
    </xdr:from>
    <xdr:ext cx="114300" cy="209550"/>
    <xdr:sp macro="" textlink="">
      <xdr:nvSpPr>
        <xdr:cNvPr id="4616" name="Shape 16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209550"/>
    <xdr:sp macro="" textlink="">
      <xdr:nvSpPr>
        <xdr:cNvPr id="4617" name="Shape 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209550"/>
    <xdr:sp macro="" textlink="">
      <xdr:nvSpPr>
        <xdr:cNvPr id="4618" name="Shape 16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209550"/>
    <xdr:sp macro="" textlink="">
      <xdr:nvSpPr>
        <xdr:cNvPr id="4619" name="Shape 1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5293613" y="3679988"/>
          <a:ext cx="104775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0" name="Shape 17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1" name="Shape 17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2" name="Shape 17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3" name="Shape 17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4" name="Shape 17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5" name="Shape 17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6" name="Shape 17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7" name="Shape 17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8" name="Shape 1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29" name="Shape 17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0" name="Shape 17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1" name="Shape 17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2" name="Shape 17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3" name="Shape 1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4" name="Shape 17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5" name="Shape 17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6" name="Shape 17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7" name="Shape 17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8" name="Shape 1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39" name="Shape 17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0" name="Shape 17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1" name="Shape 17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2" name="Shape 17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3" name="Shape 17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4" name="Shape 17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5" name="Shape 17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6" name="Shape 17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7" name="Shape 17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8" name="Shape 1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49" name="Shape 17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0" name="Shape 17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1" name="Shape 17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2" name="Shape 17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3" name="Shape 17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4" name="Shape 17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5" name="Shape 17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6" name="Shape 17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7" name="Shape 17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8" name="Shape 1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59" name="Shape 17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0" name="Shape 17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1" name="Shape 17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2" name="Shape 17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3" name="Shape 17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4" name="Shape 17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5" name="Shape 17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6" name="Shape 17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7" name="Shape 17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8" name="Shape 1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69" name="Shape 17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0" name="Shape 17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1" name="Shape 17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2" name="Shape 17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3" name="Shape 17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4" name="Shape 17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5" name="Shape 17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6" name="Shape 17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7" name="Shape 17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8" name="Shape 1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79" name="Shape 17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0" name="Shape 17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1" name="Shape 17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2" name="Shape 17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3" name="Shape 17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4" name="Shape 17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5" name="Shape 17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6" name="Shape 17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7" name="Shape 17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8" name="Shape 1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689" name="Shape 17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0" name="Shape 17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1" name="Shape 17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2" name="Shape 17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3" name="Shape 17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4" name="Shape 17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5" name="Shape 17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6" name="Shape 17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7" name="Shape 17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8" name="Shape 1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699" name="Shape 17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0" name="Shape 17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1" name="Shape 17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2" name="Shape 17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3" name="Shape 17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4" name="Shape 1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5" name="Shape 17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6" name="Shape 17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7" name="Shape 17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8" name="Shape 1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09" name="Shape 1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0" name="Shape 17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1" name="Shape 17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2" name="Shape 17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3" name="Shape 17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4" name="Shape 17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5" name="Shape 17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6" name="Shape 17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7" name="Shape 17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8" name="Shape 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19" name="Shape 17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0" name="Shape 17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1" name="Shape 17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2" name="Shape 17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3" name="Shape 17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4" name="Shape 17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5" name="Shape 17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6" name="Shape 17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7" name="Shape 17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8" name="Shape 1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29" name="Shape 17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0" name="Shape 17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1" name="Shape 17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2" name="Shape 17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3" name="Shape 17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4" name="Shape 17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5" name="Shape 17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6" name="Shape 17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7" name="Shape 17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8" name="Shape 1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39" name="Shape 17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0" name="Shape 17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1" name="Shape 17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2" name="Shape 17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3" name="Shape 17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4" name="Shape 17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5" name="Shape 17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6" name="Shape 17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7" name="Shape 17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8" name="Shape 1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29</xdr:col>
      <xdr:colOff>0</xdr:colOff>
      <xdr:row>239</xdr:row>
      <xdr:rowOff>0</xdr:rowOff>
    </xdr:from>
    <xdr:ext cx="114300" cy="104775"/>
    <xdr:sp macro="" textlink="">
      <xdr:nvSpPr>
        <xdr:cNvPr id="4749" name="Shape 17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0" name="Shape 17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1" name="Shape 17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2" name="Shape 17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3" name="Shape 17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4" name="Shape 17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5" name="Shape 17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6" name="Shape 17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7" name="Shape 17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8" name="Shape 1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27</xdr:col>
      <xdr:colOff>0</xdr:colOff>
      <xdr:row>239</xdr:row>
      <xdr:rowOff>0</xdr:rowOff>
    </xdr:from>
    <xdr:ext cx="114300" cy="104775"/>
    <xdr:sp macro="" textlink="">
      <xdr:nvSpPr>
        <xdr:cNvPr id="4759" name="Shape 17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5293613" y="3729468"/>
          <a:ext cx="104775" cy="10106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122832" cy="899490"/>
    <xdr:grpSp>
      <xdr:nvGrpSpPr>
        <xdr:cNvPr id="4761" name="Shape 9"/>
        <xdr:cNvGrpSpPr/>
      </xdr:nvGrpSpPr>
      <xdr:grpSpPr>
        <a:xfrm>
          <a:off x="1343526" y="330868"/>
          <a:ext cx="1122832" cy="899490"/>
          <a:chOff x="335544" y="1545783"/>
          <a:chExt cx="1397337" cy="1214464"/>
        </a:xfrm>
      </xdr:grpSpPr>
      <xdr:pic>
        <xdr:nvPicPr>
          <xdr:cNvPr id="4762" name="Shape 10"/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/>
          <a:stretch/>
        </xdr:blipFill>
        <xdr:spPr>
          <a:xfrm>
            <a:off x="600005" y="1545783"/>
            <a:ext cx="885487" cy="74925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763" name="Shape 11"/>
          <xdr:cNvSpPr/>
        </xdr:nvSpPr>
        <xdr:spPr>
          <a:xfrm>
            <a:off x="335544" y="2355606"/>
            <a:ext cx="1397337" cy="40464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700"/>
              <a:buFont typeface="Arial"/>
              <a:buNone/>
            </a:pPr>
            <a:r>
              <a:rPr lang="en-US" sz="700" b="1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GOBERNACIÓN</a:t>
            </a:r>
            <a:endParaRPr sz="700" b="0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endParaRPr>
          </a:p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700"/>
              <a:buFont typeface="Arial"/>
              <a:buNone/>
            </a:pPr>
            <a:r>
              <a:rPr lang="en-US" sz="700" b="1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DE NARIÑO</a:t>
            </a:r>
            <a:r>
              <a:rPr lang="en-US" sz="700" b="0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 </a:t>
            </a:r>
            <a:endParaRPr sz="1400"/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924"/>
  <sheetViews>
    <sheetView showGridLines="0" tabSelected="1" view="pageBreakPreview" topLeftCell="G1" zoomScale="95" zoomScaleNormal="39" zoomScaleSheetLayoutView="95" workbookViewId="0">
      <selection activeCell="C1" sqref="C1:AH4"/>
    </sheetView>
  </sheetViews>
  <sheetFormatPr baseColWidth="10" defaultColWidth="14.42578125" defaultRowHeight="15" customHeight="1" x14ac:dyDescent="0.25"/>
  <cols>
    <col min="1" max="1" width="20.140625" style="85" customWidth="1"/>
    <col min="2" max="2" width="40.42578125" style="85" customWidth="1"/>
    <col min="3" max="3" width="14.140625" style="85" customWidth="1"/>
    <col min="4" max="4" width="26" style="85" customWidth="1"/>
    <col min="5" max="5" width="19.5703125" style="85" customWidth="1"/>
    <col min="6" max="6" width="29.42578125" style="85" customWidth="1"/>
    <col min="7" max="7" width="30" style="85" customWidth="1"/>
    <col min="8" max="33" width="6" style="85" customWidth="1"/>
    <col min="34" max="34" width="9.5703125" style="85" customWidth="1"/>
    <col min="35" max="35" width="18.5703125" style="85" customWidth="1"/>
    <col min="36" max="36" width="11.42578125" style="85" customWidth="1"/>
    <col min="37" max="37" width="13" style="85" customWidth="1"/>
    <col min="38" max="38" width="40.85546875" style="85" customWidth="1"/>
    <col min="39" max="16384" width="14.42578125" style="85"/>
  </cols>
  <sheetData>
    <row r="1" spans="1:38" ht="26.25" customHeight="1" x14ac:dyDescent="0.25">
      <c r="A1" s="146"/>
      <c r="B1" s="147"/>
      <c r="C1" s="185" t="s">
        <v>204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7"/>
      <c r="AI1" s="165" t="s">
        <v>206</v>
      </c>
      <c r="AJ1" s="166"/>
      <c r="AK1" s="166"/>
      <c r="AL1" s="167"/>
    </row>
    <row r="2" spans="1:38" ht="18.75" customHeight="1" x14ac:dyDescent="0.25">
      <c r="A2" s="148"/>
      <c r="B2" s="149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90"/>
      <c r="AI2" s="168" t="s">
        <v>203</v>
      </c>
      <c r="AJ2" s="169"/>
      <c r="AK2" s="169"/>
      <c r="AL2" s="170"/>
    </row>
    <row r="3" spans="1:38" ht="37.5" customHeight="1" x14ac:dyDescent="0.25">
      <c r="A3" s="183"/>
      <c r="B3" s="184"/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90"/>
      <c r="AI3" s="171" t="s">
        <v>209</v>
      </c>
      <c r="AJ3" s="172"/>
      <c r="AK3" s="172"/>
      <c r="AL3" s="173"/>
    </row>
    <row r="4" spans="1:38" s="145" customFormat="1" ht="32.25" customHeight="1" x14ac:dyDescent="0.25">
      <c r="A4" s="150"/>
      <c r="B4" s="151"/>
      <c r="C4" s="191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3"/>
      <c r="AI4" s="181" t="s">
        <v>207</v>
      </c>
      <c r="AJ4" s="182"/>
      <c r="AK4" s="182"/>
      <c r="AL4" s="182"/>
    </row>
    <row r="5" spans="1:38" ht="24" customHeight="1" x14ac:dyDescent="0.25">
      <c r="A5" s="86"/>
      <c r="B5" s="86"/>
      <c r="C5" s="86"/>
      <c r="D5" s="86"/>
      <c r="E5" s="86"/>
      <c r="F5" s="87"/>
      <c r="G5" s="87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8"/>
      <c r="AJ5" s="86"/>
      <c r="AK5" s="88"/>
      <c r="AL5" s="86"/>
    </row>
    <row r="6" spans="1:38" ht="22.5" customHeight="1" x14ac:dyDescent="0.25">
      <c r="A6" s="174" t="s">
        <v>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7"/>
      <c r="AI6" s="174" t="s">
        <v>113</v>
      </c>
      <c r="AJ6" s="156"/>
      <c r="AK6" s="156"/>
      <c r="AL6" s="157"/>
    </row>
    <row r="7" spans="1:38" ht="39.75" customHeight="1" x14ac:dyDescent="0.25">
      <c r="A7" s="175" t="s">
        <v>205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7"/>
      <c r="AI7" s="161" t="s">
        <v>208</v>
      </c>
      <c r="AJ7" s="156"/>
      <c r="AK7" s="156"/>
      <c r="AL7" s="157"/>
    </row>
    <row r="8" spans="1:38" ht="18" customHeight="1" x14ac:dyDescent="0.25">
      <c r="A8" s="86"/>
      <c r="B8" s="86"/>
      <c r="C8" s="176" t="s">
        <v>1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8"/>
    </row>
    <row r="9" spans="1:38" ht="12.75" customHeight="1" x14ac:dyDescent="0.25">
      <c r="A9" s="89" t="s">
        <v>2</v>
      </c>
      <c r="B9" s="90" t="s">
        <v>3</v>
      </c>
      <c r="C9" s="241" t="s">
        <v>4</v>
      </c>
      <c r="D9" s="242"/>
      <c r="E9" s="243"/>
      <c r="F9" s="252" t="s">
        <v>5</v>
      </c>
      <c r="G9" s="252" t="s">
        <v>6</v>
      </c>
      <c r="H9" s="179" t="s">
        <v>7</v>
      </c>
      <c r="I9" s="156"/>
      <c r="J9" s="156"/>
      <c r="K9" s="156"/>
      <c r="L9" s="156"/>
      <c r="M9" s="157"/>
      <c r="N9" s="179" t="s">
        <v>8</v>
      </c>
      <c r="O9" s="156"/>
      <c r="P9" s="156"/>
      <c r="Q9" s="156"/>
      <c r="R9" s="156"/>
      <c r="S9" s="157"/>
      <c r="T9" s="179" t="s">
        <v>9</v>
      </c>
      <c r="U9" s="156"/>
      <c r="V9" s="156"/>
      <c r="W9" s="156"/>
      <c r="X9" s="156"/>
      <c r="Y9" s="157"/>
      <c r="Z9" s="179" t="s">
        <v>10</v>
      </c>
      <c r="AA9" s="156"/>
      <c r="AB9" s="156"/>
      <c r="AC9" s="156"/>
      <c r="AD9" s="156"/>
      <c r="AE9" s="157"/>
      <c r="AF9" s="179" t="s">
        <v>11</v>
      </c>
      <c r="AG9" s="156"/>
      <c r="AH9" s="157"/>
      <c r="AI9" s="241" t="s">
        <v>12</v>
      </c>
      <c r="AJ9" s="242"/>
      <c r="AK9" s="242"/>
      <c r="AL9" s="243"/>
    </row>
    <row r="10" spans="1:38" ht="12.75" customHeight="1" x14ac:dyDescent="0.25">
      <c r="A10" s="89"/>
      <c r="B10" s="91"/>
      <c r="C10" s="244"/>
      <c r="D10" s="245"/>
      <c r="E10" s="246"/>
      <c r="F10" s="253"/>
      <c r="G10" s="253"/>
      <c r="H10" s="180" t="s">
        <v>13</v>
      </c>
      <c r="I10" s="157"/>
      <c r="J10" s="180" t="s">
        <v>14</v>
      </c>
      <c r="K10" s="157"/>
      <c r="L10" s="180" t="s">
        <v>15</v>
      </c>
      <c r="M10" s="157"/>
      <c r="N10" s="180" t="s">
        <v>16</v>
      </c>
      <c r="O10" s="157"/>
      <c r="P10" s="180" t="s">
        <v>17</v>
      </c>
      <c r="Q10" s="157"/>
      <c r="R10" s="180" t="s">
        <v>18</v>
      </c>
      <c r="S10" s="157"/>
      <c r="T10" s="180" t="s">
        <v>19</v>
      </c>
      <c r="U10" s="157"/>
      <c r="V10" s="180" t="s">
        <v>20</v>
      </c>
      <c r="W10" s="157"/>
      <c r="X10" s="180" t="s">
        <v>21</v>
      </c>
      <c r="Y10" s="157"/>
      <c r="Z10" s="180" t="s">
        <v>22</v>
      </c>
      <c r="AA10" s="157"/>
      <c r="AB10" s="180" t="s">
        <v>23</v>
      </c>
      <c r="AC10" s="157"/>
      <c r="AD10" s="180" t="s">
        <v>24</v>
      </c>
      <c r="AE10" s="157"/>
      <c r="AF10" s="180" t="s">
        <v>25</v>
      </c>
      <c r="AG10" s="156"/>
      <c r="AH10" s="157"/>
      <c r="AI10" s="244"/>
      <c r="AJ10" s="245"/>
      <c r="AK10" s="245"/>
      <c r="AL10" s="246"/>
    </row>
    <row r="11" spans="1:38" ht="26.25" customHeight="1" x14ac:dyDescent="0.25">
      <c r="A11" s="89"/>
      <c r="B11" s="92"/>
      <c r="C11" s="247"/>
      <c r="D11" s="248"/>
      <c r="E11" s="249"/>
      <c r="F11" s="254"/>
      <c r="G11" s="254"/>
      <c r="H11" s="93" t="s">
        <v>26</v>
      </c>
      <c r="I11" s="93" t="s">
        <v>27</v>
      </c>
      <c r="J11" s="93" t="s">
        <v>26</v>
      </c>
      <c r="K11" s="93" t="s">
        <v>27</v>
      </c>
      <c r="L11" s="93" t="s">
        <v>26</v>
      </c>
      <c r="M11" s="93" t="s">
        <v>27</v>
      </c>
      <c r="N11" s="93" t="s">
        <v>26</v>
      </c>
      <c r="O11" s="93" t="s">
        <v>27</v>
      </c>
      <c r="P11" s="93" t="s">
        <v>26</v>
      </c>
      <c r="Q11" s="93" t="s">
        <v>27</v>
      </c>
      <c r="R11" s="93" t="s">
        <v>26</v>
      </c>
      <c r="S11" s="93" t="s">
        <v>27</v>
      </c>
      <c r="T11" s="93" t="s">
        <v>26</v>
      </c>
      <c r="U11" s="93" t="s">
        <v>27</v>
      </c>
      <c r="V11" s="93" t="s">
        <v>26</v>
      </c>
      <c r="W11" s="93" t="s">
        <v>27</v>
      </c>
      <c r="X11" s="93" t="s">
        <v>26</v>
      </c>
      <c r="Y11" s="93" t="s">
        <v>27</v>
      </c>
      <c r="Z11" s="93" t="s">
        <v>26</v>
      </c>
      <c r="AA11" s="93" t="s">
        <v>27</v>
      </c>
      <c r="AB11" s="93" t="s">
        <v>26</v>
      </c>
      <c r="AC11" s="93" t="s">
        <v>27</v>
      </c>
      <c r="AD11" s="93" t="s">
        <v>26</v>
      </c>
      <c r="AE11" s="93" t="s">
        <v>27</v>
      </c>
      <c r="AF11" s="93" t="s">
        <v>26</v>
      </c>
      <c r="AG11" s="93" t="s">
        <v>28</v>
      </c>
      <c r="AH11" s="94" t="s">
        <v>29</v>
      </c>
      <c r="AI11" s="247"/>
      <c r="AJ11" s="248"/>
      <c r="AK11" s="248"/>
      <c r="AL11" s="249"/>
    </row>
    <row r="12" spans="1:38" customFormat="1" ht="38.25" hidden="1" customHeight="1" x14ac:dyDescent="0.25">
      <c r="A12" s="1" t="s">
        <v>30</v>
      </c>
      <c r="B12" s="199"/>
      <c r="C12" s="194" t="s">
        <v>31</v>
      </c>
      <c r="D12" s="153"/>
      <c r="E12" s="154"/>
      <c r="F12" s="3" t="s">
        <v>32</v>
      </c>
      <c r="G12" s="4" t="s">
        <v>33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 t="s">
        <v>26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3"/>
      <c r="AF12" s="6">
        <f t="shared" ref="AF12:AF270" si="0">COUNTIF(H12:AE12,"P")</f>
        <v>1</v>
      </c>
      <c r="AG12" s="6">
        <f t="shared" ref="AG12:AG270" si="1">COUNTIF(H12:AE12,"E")</f>
        <v>0</v>
      </c>
      <c r="AH12" s="7">
        <f t="shared" ref="AH12:AH270" si="2">IFERROR(AG12/AF12,0)</f>
        <v>0</v>
      </c>
      <c r="AI12" s="152"/>
      <c r="AJ12" s="153"/>
      <c r="AK12" s="153"/>
      <c r="AL12" s="154"/>
    </row>
    <row r="13" spans="1:38" customFormat="1" ht="38.1" hidden="1" customHeight="1" x14ac:dyDescent="0.25">
      <c r="A13" s="1" t="s">
        <v>30</v>
      </c>
      <c r="B13" s="239"/>
      <c r="C13" s="194" t="s">
        <v>34</v>
      </c>
      <c r="D13" s="153"/>
      <c r="E13" s="154"/>
      <c r="F13" s="3" t="s">
        <v>35</v>
      </c>
      <c r="G13" s="4" t="s">
        <v>33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26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3"/>
      <c r="AF13" s="6">
        <f t="shared" si="0"/>
        <v>1</v>
      </c>
      <c r="AG13" s="6">
        <f t="shared" si="1"/>
        <v>0</v>
      </c>
      <c r="AH13" s="7">
        <f t="shared" si="2"/>
        <v>0</v>
      </c>
      <c r="AI13" s="152"/>
      <c r="AJ13" s="153"/>
      <c r="AK13" s="153"/>
      <c r="AL13" s="154"/>
    </row>
    <row r="14" spans="1:38" customFormat="1" ht="38.25" hidden="1" customHeight="1" x14ac:dyDescent="0.25">
      <c r="A14" s="1" t="s">
        <v>30</v>
      </c>
      <c r="B14" s="239"/>
      <c r="C14" s="194" t="s">
        <v>36</v>
      </c>
      <c r="D14" s="153"/>
      <c r="E14" s="154"/>
      <c r="F14" s="3" t="s">
        <v>37</v>
      </c>
      <c r="G14" s="4" t="s">
        <v>33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26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3"/>
      <c r="AF14" s="6">
        <f t="shared" si="0"/>
        <v>1</v>
      </c>
      <c r="AG14" s="6">
        <f t="shared" si="1"/>
        <v>0</v>
      </c>
      <c r="AH14" s="7">
        <f t="shared" si="2"/>
        <v>0</v>
      </c>
      <c r="AI14" s="152"/>
      <c r="AJ14" s="153"/>
      <c r="AK14" s="153"/>
      <c r="AL14" s="154"/>
    </row>
    <row r="15" spans="1:38" ht="38.25" customHeight="1" x14ac:dyDescent="0.25">
      <c r="A15" s="95"/>
      <c r="B15" s="239"/>
      <c r="C15" s="195"/>
      <c r="D15" s="156"/>
      <c r="E15" s="157"/>
      <c r="F15" s="96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6"/>
      <c r="AF15" s="99">
        <f t="shared" si="0"/>
        <v>0</v>
      </c>
      <c r="AG15" s="99">
        <f t="shared" si="1"/>
        <v>0</v>
      </c>
      <c r="AH15" s="100">
        <f t="shared" si="2"/>
        <v>0</v>
      </c>
      <c r="AI15" s="155"/>
      <c r="AJ15" s="156"/>
      <c r="AK15" s="156"/>
      <c r="AL15" s="157"/>
    </row>
    <row r="16" spans="1:38" ht="38.25" customHeight="1" x14ac:dyDescent="0.25">
      <c r="A16" s="95"/>
      <c r="B16" s="239"/>
      <c r="C16" s="195"/>
      <c r="D16" s="156"/>
      <c r="E16" s="157"/>
      <c r="F16" s="96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6"/>
      <c r="AF16" s="99">
        <f t="shared" si="0"/>
        <v>0</v>
      </c>
      <c r="AG16" s="99">
        <f t="shared" si="1"/>
        <v>0</v>
      </c>
      <c r="AH16" s="100">
        <f t="shared" si="2"/>
        <v>0</v>
      </c>
      <c r="AI16" s="196"/>
      <c r="AJ16" s="156"/>
      <c r="AK16" s="156"/>
      <c r="AL16" s="157"/>
    </row>
    <row r="17" spans="1:38" ht="38.25" customHeight="1" x14ac:dyDescent="0.25">
      <c r="A17" s="95"/>
      <c r="B17" s="239"/>
      <c r="C17" s="195"/>
      <c r="D17" s="156"/>
      <c r="E17" s="157"/>
      <c r="F17" s="96"/>
      <c r="G17" s="97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6"/>
      <c r="AF17" s="99">
        <f t="shared" si="0"/>
        <v>0</v>
      </c>
      <c r="AG17" s="99">
        <f t="shared" si="1"/>
        <v>0</v>
      </c>
      <c r="AH17" s="100">
        <f t="shared" si="2"/>
        <v>0</v>
      </c>
      <c r="AI17" s="196"/>
      <c r="AJ17" s="156"/>
      <c r="AK17" s="156"/>
      <c r="AL17" s="157"/>
    </row>
    <row r="18" spans="1:38" customFormat="1" ht="38.25" hidden="1" customHeight="1" x14ac:dyDescent="0.25">
      <c r="A18" s="1" t="s">
        <v>30</v>
      </c>
      <c r="B18" s="239"/>
      <c r="C18" s="194" t="s">
        <v>44</v>
      </c>
      <c r="D18" s="153"/>
      <c r="E18" s="154"/>
      <c r="F18" s="3" t="s">
        <v>45</v>
      </c>
      <c r="G18" s="4" t="s">
        <v>33</v>
      </c>
      <c r="H18" s="5"/>
      <c r="I18" s="5"/>
      <c r="J18" s="5"/>
      <c r="K18" s="5"/>
      <c r="L18" s="5"/>
      <c r="M18" s="5"/>
      <c r="N18" s="5" t="s">
        <v>26</v>
      </c>
      <c r="O18" s="5" t="s">
        <v>27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3"/>
      <c r="AF18" s="6">
        <f t="shared" si="0"/>
        <v>1</v>
      </c>
      <c r="AG18" s="6">
        <f t="shared" si="1"/>
        <v>1</v>
      </c>
      <c r="AH18" s="7">
        <f t="shared" si="2"/>
        <v>1</v>
      </c>
      <c r="AI18" s="197"/>
      <c r="AJ18" s="153"/>
      <c r="AK18" s="153"/>
      <c r="AL18" s="154"/>
    </row>
    <row r="19" spans="1:38" customFormat="1" ht="38.25" hidden="1" customHeight="1" x14ac:dyDescent="0.25">
      <c r="A19" s="1" t="s">
        <v>30</v>
      </c>
      <c r="B19" s="239"/>
      <c r="C19" s="194" t="s">
        <v>46</v>
      </c>
      <c r="D19" s="153"/>
      <c r="E19" s="154"/>
      <c r="F19" s="9" t="s">
        <v>47</v>
      </c>
      <c r="G19" s="4" t="s">
        <v>33</v>
      </c>
      <c r="H19" s="5"/>
      <c r="I19" s="5"/>
      <c r="J19" s="5"/>
      <c r="K19" s="5"/>
      <c r="L19" s="5"/>
      <c r="M19" s="5"/>
      <c r="N19" s="5" t="s">
        <v>26</v>
      </c>
      <c r="O19" s="5" t="s">
        <v>27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3"/>
      <c r="AF19" s="6">
        <f t="shared" si="0"/>
        <v>1</v>
      </c>
      <c r="AG19" s="6">
        <f t="shared" si="1"/>
        <v>1</v>
      </c>
      <c r="AH19" s="7">
        <f t="shared" si="2"/>
        <v>1</v>
      </c>
      <c r="AI19" s="152"/>
      <c r="AJ19" s="153"/>
      <c r="AK19" s="153"/>
      <c r="AL19" s="154"/>
    </row>
    <row r="20" spans="1:38" customFormat="1" ht="38.25" hidden="1" customHeight="1" x14ac:dyDescent="0.25">
      <c r="A20" s="1" t="s">
        <v>30</v>
      </c>
      <c r="B20" s="239"/>
      <c r="C20" s="194" t="s">
        <v>48</v>
      </c>
      <c r="D20" s="153"/>
      <c r="E20" s="154"/>
      <c r="F20" s="3" t="s">
        <v>49</v>
      </c>
      <c r="G20" s="4" t="s">
        <v>33</v>
      </c>
      <c r="H20" s="5"/>
      <c r="I20" s="5"/>
      <c r="J20" s="5"/>
      <c r="K20" s="5"/>
      <c r="L20" s="5"/>
      <c r="M20" s="5"/>
      <c r="N20" s="5" t="s">
        <v>26</v>
      </c>
      <c r="O20" s="5" t="s">
        <v>27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"/>
      <c r="AF20" s="6">
        <f t="shared" si="0"/>
        <v>1</v>
      </c>
      <c r="AG20" s="6">
        <f t="shared" si="1"/>
        <v>1</v>
      </c>
      <c r="AH20" s="7">
        <f t="shared" si="2"/>
        <v>1</v>
      </c>
      <c r="AI20" s="152"/>
      <c r="AJ20" s="153"/>
      <c r="AK20" s="153"/>
      <c r="AL20" s="154"/>
    </row>
    <row r="21" spans="1:38" ht="38.25" customHeight="1" x14ac:dyDescent="0.25">
      <c r="A21" s="95"/>
      <c r="B21" s="239"/>
      <c r="C21" s="195"/>
      <c r="D21" s="156"/>
      <c r="E21" s="157"/>
      <c r="F21" s="96"/>
      <c r="G21" s="97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6"/>
      <c r="AF21" s="99">
        <f t="shared" si="0"/>
        <v>0</v>
      </c>
      <c r="AG21" s="99">
        <f t="shared" si="1"/>
        <v>0</v>
      </c>
      <c r="AH21" s="100">
        <f t="shared" si="2"/>
        <v>0</v>
      </c>
      <c r="AI21" s="155"/>
      <c r="AJ21" s="156"/>
      <c r="AK21" s="156"/>
      <c r="AL21" s="157"/>
    </row>
    <row r="22" spans="1:38" ht="38.25" customHeight="1" x14ac:dyDescent="0.25">
      <c r="A22" s="95"/>
      <c r="B22" s="239"/>
      <c r="C22" s="195"/>
      <c r="D22" s="156"/>
      <c r="E22" s="157"/>
      <c r="F22" s="96"/>
      <c r="G22" s="97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6"/>
      <c r="AF22" s="99">
        <f t="shared" si="0"/>
        <v>0</v>
      </c>
      <c r="AG22" s="99">
        <f t="shared" si="1"/>
        <v>0</v>
      </c>
      <c r="AH22" s="100">
        <f t="shared" si="2"/>
        <v>0</v>
      </c>
      <c r="AI22" s="155"/>
      <c r="AJ22" s="156"/>
      <c r="AK22" s="156"/>
      <c r="AL22" s="157"/>
    </row>
    <row r="23" spans="1:38" customFormat="1" ht="38.25" hidden="1" customHeight="1" x14ac:dyDescent="0.25">
      <c r="A23" s="1" t="s">
        <v>30</v>
      </c>
      <c r="B23" s="239"/>
      <c r="C23" s="194" t="s">
        <v>53</v>
      </c>
      <c r="D23" s="153"/>
      <c r="E23" s="154"/>
      <c r="F23" s="3" t="s">
        <v>54</v>
      </c>
      <c r="G23" s="4" t="s">
        <v>33</v>
      </c>
      <c r="H23" s="5"/>
      <c r="I23" s="5"/>
      <c r="J23" s="5"/>
      <c r="K23" s="5"/>
      <c r="L23" s="5"/>
      <c r="M23" s="5"/>
      <c r="N23" s="5" t="s">
        <v>26</v>
      </c>
      <c r="O23" s="5" t="s">
        <v>27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3"/>
      <c r="AF23" s="6">
        <f t="shared" si="0"/>
        <v>1</v>
      </c>
      <c r="AG23" s="6">
        <f t="shared" si="1"/>
        <v>1</v>
      </c>
      <c r="AH23" s="7">
        <f t="shared" si="2"/>
        <v>1</v>
      </c>
      <c r="AI23" s="152"/>
      <c r="AJ23" s="153"/>
      <c r="AK23" s="153"/>
      <c r="AL23" s="154"/>
    </row>
    <row r="24" spans="1:38" customFormat="1" ht="38.25" hidden="1" customHeight="1" x14ac:dyDescent="0.25">
      <c r="A24" s="1" t="s">
        <v>30</v>
      </c>
      <c r="B24" s="239"/>
      <c r="C24" s="194" t="s">
        <v>55</v>
      </c>
      <c r="D24" s="153"/>
      <c r="E24" s="154"/>
      <c r="F24" s="3" t="s">
        <v>56</v>
      </c>
      <c r="G24" s="4" t="s">
        <v>33</v>
      </c>
      <c r="H24" s="5"/>
      <c r="I24" s="5"/>
      <c r="J24" s="5"/>
      <c r="K24" s="5"/>
      <c r="L24" s="5"/>
      <c r="M24" s="5"/>
      <c r="N24" s="5" t="s">
        <v>26</v>
      </c>
      <c r="O24" s="5" t="s">
        <v>27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3"/>
      <c r="AF24" s="6">
        <f t="shared" si="0"/>
        <v>1</v>
      </c>
      <c r="AG24" s="6">
        <f t="shared" si="1"/>
        <v>1</v>
      </c>
      <c r="AH24" s="7">
        <f t="shared" si="2"/>
        <v>1</v>
      </c>
      <c r="AI24" s="152"/>
      <c r="AJ24" s="153"/>
      <c r="AK24" s="153"/>
      <c r="AL24" s="154"/>
    </row>
    <row r="25" spans="1:38" customFormat="1" ht="38.25" hidden="1" customHeight="1" x14ac:dyDescent="0.25">
      <c r="A25" s="1" t="s">
        <v>30</v>
      </c>
      <c r="B25" s="239"/>
      <c r="C25" s="194" t="s">
        <v>57</v>
      </c>
      <c r="D25" s="153"/>
      <c r="E25" s="154"/>
      <c r="F25" s="3" t="s">
        <v>58</v>
      </c>
      <c r="G25" s="4" t="s">
        <v>33</v>
      </c>
      <c r="H25" s="5"/>
      <c r="I25" s="5"/>
      <c r="J25" s="5" t="s">
        <v>26</v>
      </c>
      <c r="K25" s="5" t="s">
        <v>27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"/>
      <c r="AF25" s="6">
        <f t="shared" si="0"/>
        <v>1</v>
      </c>
      <c r="AG25" s="6">
        <f t="shared" si="1"/>
        <v>1</v>
      </c>
      <c r="AH25" s="7">
        <f t="shared" si="2"/>
        <v>1</v>
      </c>
      <c r="AI25" s="152"/>
      <c r="AJ25" s="153"/>
      <c r="AK25" s="153"/>
      <c r="AL25" s="154"/>
    </row>
    <row r="26" spans="1:38" ht="38.25" customHeight="1" x14ac:dyDescent="0.25">
      <c r="A26" s="95"/>
      <c r="B26" s="239"/>
      <c r="C26" s="195"/>
      <c r="D26" s="156"/>
      <c r="E26" s="157"/>
      <c r="F26" s="96"/>
      <c r="G26" s="97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6"/>
      <c r="AF26" s="99">
        <f t="shared" si="0"/>
        <v>0</v>
      </c>
      <c r="AG26" s="99">
        <f t="shared" si="1"/>
        <v>0</v>
      </c>
      <c r="AH26" s="100">
        <f t="shared" si="2"/>
        <v>0</v>
      </c>
      <c r="AI26" s="155"/>
      <c r="AJ26" s="156"/>
      <c r="AK26" s="156"/>
      <c r="AL26" s="157"/>
    </row>
    <row r="27" spans="1:38" customFormat="1" ht="38.25" hidden="1" customHeight="1" x14ac:dyDescent="0.25">
      <c r="A27" s="1" t="s">
        <v>30</v>
      </c>
      <c r="B27" s="240"/>
      <c r="C27" s="194" t="s">
        <v>61</v>
      </c>
      <c r="D27" s="153"/>
      <c r="E27" s="154"/>
      <c r="F27" s="3" t="s">
        <v>62</v>
      </c>
      <c r="G27" s="4" t="s">
        <v>33</v>
      </c>
      <c r="H27" s="5"/>
      <c r="I27" s="5"/>
      <c r="J27" s="5" t="s">
        <v>26</v>
      </c>
      <c r="K27" s="5" t="s">
        <v>27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3"/>
      <c r="AF27" s="6">
        <f t="shared" si="0"/>
        <v>1</v>
      </c>
      <c r="AG27" s="6">
        <f t="shared" si="1"/>
        <v>1</v>
      </c>
      <c r="AH27" s="7">
        <f t="shared" si="2"/>
        <v>1</v>
      </c>
      <c r="AI27" s="152"/>
      <c r="AJ27" s="153"/>
      <c r="AK27" s="153"/>
      <c r="AL27" s="154"/>
    </row>
    <row r="28" spans="1:38" customFormat="1" ht="38.25" hidden="1" customHeight="1" x14ac:dyDescent="0.25">
      <c r="A28" s="1" t="s">
        <v>30</v>
      </c>
      <c r="B28" s="11" t="s">
        <v>63</v>
      </c>
      <c r="C28" s="194" t="s">
        <v>64</v>
      </c>
      <c r="D28" s="153"/>
      <c r="E28" s="154"/>
      <c r="F28" s="9" t="s">
        <v>65</v>
      </c>
      <c r="G28" s="12" t="s">
        <v>33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 t="s">
        <v>26</v>
      </c>
      <c r="W28" s="5"/>
      <c r="X28" s="5"/>
      <c r="Y28" s="5"/>
      <c r="Z28" s="5"/>
      <c r="AA28" s="5"/>
      <c r="AB28" s="5"/>
      <c r="AC28" s="5"/>
      <c r="AD28" s="5"/>
      <c r="AE28" s="3"/>
      <c r="AF28" s="6">
        <f t="shared" si="0"/>
        <v>1</v>
      </c>
      <c r="AG28" s="6">
        <f t="shared" si="1"/>
        <v>0</v>
      </c>
      <c r="AH28" s="7">
        <f t="shared" si="2"/>
        <v>0</v>
      </c>
      <c r="AI28" s="198"/>
      <c r="AJ28" s="153"/>
      <c r="AK28" s="153"/>
      <c r="AL28" s="154"/>
    </row>
    <row r="29" spans="1:38" customFormat="1" ht="38.25" hidden="1" customHeight="1" x14ac:dyDescent="0.25">
      <c r="A29" s="1" t="s">
        <v>30</v>
      </c>
      <c r="B29" s="11" t="s">
        <v>66</v>
      </c>
      <c r="C29" s="194" t="s">
        <v>64</v>
      </c>
      <c r="D29" s="153"/>
      <c r="E29" s="154"/>
      <c r="F29" s="9" t="s">
        <v>65</v>
      </c>
      <c r="G29" s="12" t="s">
        <v>33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 t="s">
        <v>26</v>
      </c>
      <c r="W29" s="5"/>
      <c r="X29" s="5"/>
      <c r="Y29" s="5"/>
      <c r="Z29" s="5"/>
      <c r="AA29" s="5"/>
      <c r="AB29" s="5"/>
      <c r="AC29" s="5"/>
      <c r="AD29" s="5"/>
      <c r="AE29" s="3"/>
      <c r="AF29" s="6">
        <f t="shared" si="0"/>
        <v>1</v>
      </c>
      <c r="AG29" s="6">
        <f t="shared" si="1"/>
        <v>0</v>
      </c>
      <c r="AH29" s="7">
        <f t="shared" si="2"/>
        <v>0</v>
      </c>
      <c r="AI29" s="198"/>
      <c r="AJ29" s="153"/>
      <c r="AK29" s="153"/>
      <c r="AL29" s="154"/>
    </row>
    <row r="30" spans="1:38" customFormat="1" ht="38.25" hidden="1" customHeight="1" x14ac:dyDescent="0.25">
      <c r="A30" s="13" t="s">
        <v>67</v>
      </c>
      <c r="B30" s="199"/>
      <c r="C30" s="194" t="s">
        <v>31</v>
      </c>
      <c r="D30" s="153"/>
      <c r="E30" s="154"/>
      <c r="F30" s="3" t="s">
        <v>32</v>
      </c>
      <c r="G30" s="4" t="s">
        <v>68</v>
      </c>
      <c r="H30" s="5"/>
      <c r="I30" s="5"/>
      <c r="J30" s="5"/>
      <c r="K30" s="5"/>
      <c r="L30" s="5" t="s">
        <v>26</v>
      </c>
      <c r="M30" s="5" t="s">
        <v>27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3"/>
      <c r="AF30" s="6">
        <f t="shared" si="0"/>
        <v>1</v>
      </c>
      <c r="AG30" s="6">
        <f t="shared" si="1"/>
        <v>1</v>
      </c>
      <c r="AH30" s="7">
        <f t="shared" si="2"/>
        <v>1</v>
      </c>
      <c r="AI30" s="152"/>
      <c r="AJ30" s="153"/>
      <c r="AK30" s="153"/>
      <c r="AL30" s="154"/>
    </row>
    <row r="31" spans="1:38" customFormat="1" ht="38.25" hidden="1" customHeight="1" x14ac:dyDescent="0.25">
      <c r="A31" s="13" t="s">
        <v>67</v>
      </c>
      <c r="B31" s="239"/>
      <c r="C31" s="194" t="s">
        <v>34</v>
      </c>
      <c r="D31" s="153"/>
      <c r="E31" s="154"/>
      <c r="F31" s="3" t="s">
        <v>35</v>
      </c>
      <c r="G31" s="4" t="s">
        <v>68</v>
      </c>
      <c r="H31" s="5"/>
      <c r="I31" s="5"/>
      <c r="J31" s="5"/>
      <c r="K31" s="5"/>
      <c r="L31" s="5" t="s">
        <v>26</v>
      </c>
      <c r="M31" s="5" t="s">
        <v>27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3"/>
      <c r="AF31" s="6">
        <f t="shared" si="0"/>
        <v>1</v>
      </c>
      <c r="AG31" s="6">
        <f t="shared" si="1"/>
        <v>1</v>
      </c>
      <c r="AH31" s="7">
        <f t="shared" si="2"/>
        <v>1</v>
      </c>
      <c r="AI31" s="152"/>
      <c r="AJ31" s="153"/>
      <c r="AK31" s="153"/>
      <c r="AL31" s="154"/>
    </row>
    <row r="32" spans="1:38" customFormat="1" ht="38.25" hidden="1" customHeight="1" x14ac:dyDescent="0.25">
      <c r="A32" s="13" t="s">
        <v>67</v>
      </c>
      <c r="B32" s="239"/>
      <c r="C32" s="194" t="s">
        <v>36</v>
      </c>
      <c r="D32" s="153"/>
      <c r="E32" s="154"/>
      <c r="F32" s="3" t="s">
        <v>37</v>
      </c>
      <c r="G32" s="4" t="s">
        <v>68</v>
      </c>
      <c r="H32" s="5"/>
      <c r="I32" s="5"/>
      <c r="J32" s="5"/>
      <c r="K32" s="5"/>
      <c r="L32" s="5"/>
      <c r="M32" s="5"/>
      <c r="N32" s="5" t="s">
        <v>26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3"/>
      <c r="AF32" s="6">
        <f t="shared" si="0"/>
        <v>1</v>
      </c>
      <c r="AG32" s="6">
        <f t="shared" si="1"/>
        <v>0</v>
      </c>
      <c r="AH32" s="7">
        <f t="shared" si="2"/>
        <v>0</v>
      </c>
      <c r="AI32" s="152"/>
      <c r="AJ32" s="153"/>
      <c r="AK32" s="153"/>
      <c r="AL32" s="154"/>
    </row>
    <row r="33" spans="1:38" ht="38.25" customHeight="1" x14ac:dyDescent="0.25">
      <c r="A33" s="101"/>
      <c r="B33" s="239"/>
      <c r="C33" s="195"/>
      <c r="D33" s="156"/>
      <c r="E33" s="157"/>
      <c r="F33" s="96"/>
      <c r="G33" s="97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6"/>
      <c r="AF33" s="99">
        <f t="shared" si="0"/>
        <v>0</v>
      </c>
      <c r="AG33" s="99">
        <f t="shared" si="1"/>
        <v>0</v>
      </c>
      <c r="AH33" s="100">
        <f t="shared" si="2"/>
        <v>0</v>
      </c>
      <c r="AI33" s="155"/>
      <c r="AJ33" s="156"/>
      <c r="AK33" s="156"/>
      <c r="AL33" s="157"/>
    </row>
    <row r="34" spans="1:38" ht="38.25" customHeight="1" x14ac:dyDescent="0.25">
      <c r="A34" s="101"/>
      <c r="B34" s="239"/>
      <c r="C34" s="195"/>
      <c r="D34" s="156"/>
      <c r="E34" s="157"/>
      <c r="F34" s="96"/>
      <c r="G34" s="97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6"/>
      <c r="AF34" s="99">
        <f t="shared" si="0"/>
        <v>0</v>
      </c>
      <c r="AG34" s="99">
        <f t="shared" si="1"/>
        <v>0</v>
      </c>
      <c r="AH34" s="100">
        <f t="shared" si="2"/>
        <v>0</v>
      </c>
      <c r="AI34" s="155"/>
      <c r="AJ34" s="156"/>
      <c r="AK34" s="156"/>
      <c r="AL34" s="157"/>
    </row>
    <row r="35" spans="1:38" ht="38.25" customHeight="1" x14ac:dyDescent="0.25">
      <c r="A35" s="101"/>
      <c r="B35" s="239"/>
      <c r="C35" s="195"/>
      <c r="D35" s="156"/>
      <c r="E35" s="157"/>
      <c r="F35" s="96"/>
      <c r="G35" s="97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6"/>
      <c r="AF35" s="99">
        <f t="shared" si="0"/>
        <v>0</v>
      </c>
      <c r="AG35" s="99">
        <f t="shared" si="1"/>
        <v>0</v>
      </c>
      <c r="AH35" s="100">
        <f t="shared" si="2"/>
        <v>0</v>
      </c>
      <c r="AI35" s="155"/>
      <c r="AJ35" s="156"/>
      <c r="AK35" s="156"/>
      <c r="AL35" s="157"/>
    </row>
    <row r="36" spans="1:38" customFormat="1" ht="38.25" hidden="1" customHeight="1" x14ac:dyDescent="0.25">
      <c r="A36" s="13" t="s">
        <v>67</v>
      </c>
      <c r="B36" s="239"/>
      <c r="C36" s="194" t="s">
        <v>44</v>
      </c>
      <c r="D36" s="153"/>
      <c r="E36" s="154"/>
      <c r="F36" s="3" t="s">
        <v>45</v>
      </c>
      <c r="G36" s="4" t="s">
        <v>68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 t="s">
        <v>26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3"/>
      <c r="AF36" s="6">
        <f t="shared" si="0"/>
        <v>1</v>
      </c>
      <c r="AG36" s="6">
        <f t="shared" si="1"/>
        <v>0</v>
      </c>
      <c r="AH36" s="7">
        <f t="shared" si="2"/>
        <v>0</v>
      </c>
      <c r="AI36" s="152"/>
      <c r="AJ36" s="153"/>
      <c r="AK36" s="153"/>
      <c r="AL36" s="154"/>
    </row>
    <row r="37" spans="1:38" customFormat="1" ht="38.25" hidden="1" customHeight="1" x14ac:dyDescent="0.25">
      <c r="A37" s="13" t="s">
        <v>67</v>
      </c>
      <c r="B37" s="239"/>
      <c r="C37" s="194" t="s">
        <v>46</v>
      </c>
      <c r="D37" s="153"/>
      <c r="E37" s="154"/>
      <c r="F37" s="9" t="s">
        <v>47</v>
      </c>
      <c r="G37" s="4" t="s">
        <v>68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 t="s">
        <v>26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3"/>
      <c r="AF37" s="6">
        <f t="shared" si="0"/>
        <v>1</v>
      </c>
      <c r="AG37" s="6">
        <f t="shared" si="1"/>
        <v>0</v>
      </c>
      <c r="AH37" s="7">
        <f t="shared" si="2"/>
        <v>0</v>
      </c>
      <c r="AI37" s="152"/>
      <c r="AJ37" s="153"/>
      <c r="AK37" s="153"/>
      <c r="AL37" s="154"/>
    </row>
    <row r="38" spans="1:38" customFormat="1" ht="38.25" hidden="1" customHeight="1" x14ac:dyDescent="0.25">
      <c r="A38" s="13" t="s">
        <v>67</v>
      </c>
      <c r="B38" s="239"/>
      <c r="C38" s="194" t="s">
        <v>48</v>
      </c>
      <c r="D38" s="153"/>
      <c r="E38" s="154"/>
      <c r="F38" s="3" t="s">
        <v>49</v>
      </c>
      <c r="G38" s="4" t="s">
        <v>68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 t="s">
        <v>26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3"/>
      <c r="AF38" s="6">
        <f t="shared" si="0"/>
        <v>1</v>
      </c>
      <c r="AG38" s="6">
        <f t="shared" si="1"/>
        <v>0</v>
      </c>
      <c r="AH38" s="7">
        <f t="shared" si="2"/>
        <v>0</v>
      </c>
      <c r="AI38" s="152"/>
      <c r="AJ38" s="153"/>
      <c r="AK38" s="153"/>
      <c r="AL38" s="154"/>
    </row>
    <row r="39" spans="1:38" customFormat="1" ht="38.25" hidden="1" customHeight="1" x14ac:dyDescent="0.25">
      <c r="A39" s="13" t="s">
        <v>67</v>
      </c>
      <c r="B39" s="239"/>
      <c r="C39" s="194" t="s">
        <v>50</v>
      </c>
      <c r="D39" s="153"/>
      <c r="E39" s="154"/>
      <c r="F39" s="3" t="s">
        <v>51</v>
      </c>
      <c r="G39" s="4" t="s">
        <v>68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 t="s">
        <v>26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3"/>
      <c r="AF39" s="6">
        <f t="shared" si="0"/>
        <v>1</v>
      </c>
      <c r="AG39" s="6">
        <f t="shared" si="1"/>
        <v>0</v>
      </c>
      <c r="AH39" s="7">
        <f t="shared" si="2"/>
        <v>0</v>
      </c>
      <c r="AI39" s="152"/>
      <c r="AJ39" s="153"/>
      <c r="AK39" s="153"/>
      <c r="AL39" s="154"/>
    </row>
    <row r="40" spans="1:38" customFormat="1" ht="38.25" hidden="1" customHeight="1" x14ac:dyDescent="0.25">
      <c r="A40" s="13" t="s">
        <v>67</v>
      </c>
      <c r="B40" s="239"/>
      <c r="C40" s="194" t="s">
        <v>52</v>
      </c>
      <c r="D40" s="153"/>
      <c r="E40" s="154"/>
      <c r="F40" s="3" t="s">
        <v>51</v>
      </c>
      <c r="G40" s="4" t="s">
        <v>68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 t="s">
        <v>26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3"/>
      <c r="AF40" s="6">
        <f t="shared" si="0"/>
        <v>1</v>
      </c>
      <c r="AG40" s="6">
        <f t="shared" si="1"/>
        <v>0</v>
      </c>
      <c r="AH40" s="7">
        <f t="shared" si="2"/>
        <v>0</v>
      </c>
      <c r="AI40" s="152"/>
      <c r="AJ40" s="153"/>
      <c r="AK40" s="153"/>
      <c r="AL40" s="154"/>
    </row>
    <row r="41" spans="1:38" customFormat="1" ht="38.25" hidden="1" customHeight="1" x14ac:dyDescent="0.25">
      <c r="A41" s="13" t="s">
        <v>67</v>
      </c>
      <c r="B41" s="239"/>
      <c r="C41" s="194" t="s">
        <v>53</v>
      </c>
      <c r="D41" s="153"/>
      <c r="E41" s="154"/>
      <c r="F41" s="3" t="s">
        <v>54</v>
      </c>
      <c r="G41" s="4" t="s">
        <v>68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 t="s">
        <v>26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3"/>
      <c r="AF41" s="6">
        <f t="shared" si="0"/>
        <v>1</v>
      </c>
      <c r="AG41" s="6">
        <f t="shared" si="1"/>
        <v>0</v>
      </c>
      <c r="AH41" s="7">
        <f t="shared" si="2"/>
        <v>0</v>
      </c>
      <c r="AI41" s="152"/>
      <c r="AJ41" s="153"/>
      <c r="AK41" s="153"/>
      <c r="AL41" s="154"/>
    </row>
    <row r="42" spans="1:38" customFormat="1" ht="38.25" hidden="1" customHeight="1" x14ac:dyDescent="0.25">
      <c r="A42" s="13" t="s">
        <v>67</v>
      </c>
      <c r="B42" s="239"/>
      <c r="C42" s="194" t="s">
        <v>55</v>
      </c>
      <c r="D42" s="153"/>
      <c r="E42" s="154"/>
      <c r="F42" s="3" t="s">
        <v>56</v>
      </c>
      <c r="G42" s="4" t="s">
        <v>68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 t="s">
        <v>26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3"/>
      <c r="AF42" s="6">
        <f t="shared" si="0"/>
        <v>1</v>
      </c>
      <c r="AG42" s="6">
        <f t="shared" si="1"/>
        <v>0</v>
      </c>
      <c r="AH42" s="7">
        <f t="shared" si="2"/>
        <v>0</v>
      </c>
      <c r="AI42" s="152"/>
      <c r="AJ42" s="153"/>
      <c r="AK42" s="153"/>
      <c r="AL42" s="154"/>
    </row>
    <row r="43" spans="1:38" customFormat="1" ht="38.25" hidden="1" customHeight="1" x14ac:dyDescent="0.25">
      <c r="A43" s="13" t="s">
        <v>67</v>
      </c>
      <c r="B43" s="239"/>
      <c r="C43" s="194" t="s">
        <v>57</v>
      </c>
      <c r="D43" s="153"/>
      <c r="E43" s="154"/>
      <c r="F43" s="3" t="s">
        <v>58</v>
      </c>
      <c r="G43" s="4" t="s">
        <v>68</v>
      </c>
      <c r="H43" s="5"/>
      <c r="I43" s="5"/>
      <c r="J43" s="5"/>
      <c r="K43" s="5"/>
      <c r="L43" s="5"/>
      <c r="M43" s="5"/>
      <c r="N43" s="5" t="s">
        <v>26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3"/>
      <c r="AF43" s="6">
        <f t="shared" si="0"/>
        <v>1</v>
      </c>
      <c r="AG43" s="6">
        <f t="shared" si="1"/>
        <v>0</v>
      </c>
      <c r="AH43" s="7">
        <f t="shared" si="2"/>
        <v>0</v>
      </c>
      <c r="AI43" s="152"/>
      <c r="AJ43" s="153"/>
      <c r="AK43" s="153"/>
      <c r="AL43" s="154"/>
    </row>
    <row r="44" spans="1:38" ht="38.25" customHeight="1" x14ac:dyDescent="0.25">
      <c r="A44" s="101"/>
      <c r="B44" s="239"/>
      <c r="C44" s="195"/>
      <c r="D44" s="156"/>
      <c r="E44" s="157"/>
      <c r="F44" s="96"/>
      <c r="G44" s="97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6"/>
      <c r="AF44" s="99">
        <f t="shared" si="0"/>
        <v>0</v>
      </c>
      <c r="AG44" s="99">
        <f t="shared" si="1"/>
        <v>0</v>
      </c>
      <c r="AH44" s="100">
        <f t="shared" si="2"/>
        <v>0</v>
      </c>
      <c r="AI44" s="155"/>
      <c r="AJ44" s="156"/>
      <c r="AK44" s="156"/>
      <c r="AL44" s="157"/>
    </row>
    <row r="45" spans="1:38" customFormat="1" ht="38.25" hidden="1" customHeight="1" x14ac:dyDescent="0.25">
      <c r="A45" s="13" t="s">
        <v>67</v>
      </c>
      <c r="B45" s="240"/>
      <c r="C45" s="194" t="s">
        <v>61</v>
      </c>
      <c r="D45" s="153"/>
      <c r="E45" s="154"/>
      <c r="F45" s="3" t="s">
        <v>62</v>
      </c>
      <c r="G45" s="4" t="s">
        <v>68</v>
      </c>
      <c r="H45" s="5"/>
      <c r="I45" s="5"/>
      <c r="J45" s="5"/>
      <c r="K45" s="5"/>
      <c r="L45" s="5" t="s">
        <v>26</v>
      </c>
      <c r="M45" s="5"/>
      <c r="N45" s="5" t="s">
        <v>26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3"/>
      <c r="AF45" s="6">
        <f t="shared" si="0"/>
        <v>2</v>
      </c>
      <c r="AG45" s="6">
        <f t="shared" si="1"/>
        <v>0</v>
      </c>
      <c r="AH45" s="7">
        <f t="shared" si="2"/>
        <v>0</v>
      </c>
      <c r="AI45" s="152"/>
      <c r="AJ45" s="153"/>
      <c r="AK45" s="153"/>
      <c r="AL45" s="154"/>
    </row>
    <row r="46" spans="1:38" customFormat="1" ht="38.25" hidden="1" customHeight="1" x14ac:dyDescent="0.25">
      <c r="A46" s="13" t="s">
        <v>67</v>
      </c>
      <c r="B46" s="2" t="s">
        <v>69</v>
      </c>
      <c r="C46" s="194" t="s">
        <v>31</v>
      </c>
      <c r="D46" s="153"/>
      <c r="E46" s="154"/>
      <c r="F46" s="3" t="s">
        <v>32</v>
      </c>
      <c r="G46" s="4" t="s">
        <v>68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 t="s">
        <v>26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3"/>
      <c r="AF46" s="6">
        <f t="shared" si="0"/>
        <v>1</v>
      </c>
      <c r="AG46" s="6">
        <f t="shared" si="1"/>
        <v>0</v>
      </c>
      <c r="AH46" s="7">
        <f t="shared" si="2"/>
        <v>0</v>
      </c>
      <c r="AI46" s="152"/>
      <c r="AJ46" s="153"/>
      <c r="AK46" s="153"/>
      <c r="AL46" s="154"/>
    </row>
    <row r="47" spans="1:38" customFormat="1" ht="38.25" hidden="1" customHeight="1" x14ac:dyDescent="0.25">
      <c r="A47" s="13" t="s">
        <v>67</v>
      </c>
      <c r="B47" s="8"/>
      <c r="C47" s="194" t="s">
        <v>34</v>
      </c>
      <c r="D47" s="153"/>
      <c r="E47" s="154"/>
      <c r="F47" s="3" t="s">
        <v>35</v>
      </c>
      <c r="G47" s="4" t="s">
        <v>68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 t="s">
        <v>26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3"/>
      <c r="AF47" s="6">
        <f t="shared" si="0"/>
        <v>1</v>
      </c>
      <c r="AG47" s="6">
        <f t="shared" si="1"/>
        <v>0</v>
      </c>
      <c r="AH47" s="7">
        <f t="shared" si="2"/>
        <v>0</v>
      </c>
      <c r="AI47" s="152"/>
      <c r="AJ47" s="153"/>
      <c r="AK47" s="153"/>
      <c r="AL47" s="154"/>
    </row>
    <row r="48" spans="1:38" customFormat="1" ht="38.25" hidden="1" customHeight="1" x14ac:dyDescent="0.25">
      <c r="A48" s="13" t="s">
        <v>67</v>
      </c>
      <c r="B48" s="8"/>
      <c r="C48" s="194" t="s">
        <v>36</v>
      </c>
      <c r="D48" s="153"/>
      <c r="E48" s="154"/>
      <c r="F48" s="3" t="s">
        <v>37</v>
      </c>
      <c r="G48" s="4" t="s">
        <v>68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 t="s">
        <v>26</v>
      </c>
      <c r="W48" s="5"/>
      <c r="X48" s="5"/>
      <c r="Y48" s="5"/>
      <c r="Z48" s="5"/>
      <c r="AA48" s="5"/>
      <c r="AB48" s="5"/>
      <c r="AC48" s="5"/>
      <c r="AD48" s="5"/>
      <c r="AE48" s="3"/>
      <c r="AF48" s="6">
        <f t="shared" si="0"/>
        <v>1</v>
      </c>
      <c r="AG48" s="6">
        <f t="shared" si="1"/>
        <v>0</v>
      </c>
      <c r="AH48" s="7">
        <f t="shared" si="2"/>
        <v>0</v>
      </c>
      <c r="AI48" s="152"/>
      <c r="AJ48" s="153"/>
      <c r="AK48" s="153"/>
      <c r="AL48" s="154"/>
    </row>
    <row r="49" spans="1:38" customFormat="1" ht="38.25" hidden="1" customHeight="1" x14ac:dyDescent="0.25">
      <c r="A49" s="13" t="s">
        <v>67</v>
      </c>
      <c r="B49" s="8"/>
      <c r="C49" s="194" t="s">
        <v>38</v>
      </c>
      <c r="D49" s="153"/>
      <c r="E49" s="154"/>
      <c r="F49" s="3" t="s">
        <v>39</v>
      </c>
      <c r="G49" s="4" t="s">
        <v>68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 t="s">
        <v>26</v>
      </c>
      <c r="Y49" s="5"/>
      <c r="Z49" s="5"/>
      <c r="AA49" s="5"/>
      <c r="AB49" s="5"/>
      <c r="AC49" s="5"/>
      <c r="AD49" s="5"/>
      <c r="AE49" s="3"/>
      <c r="AF49" s="6">
        <f t="shared" si="0"/>
        <v>1</v>
      </c>
      <c r="AG49" s="6">
        <f t="shared" si="1"/>
        <v>0</v>
      </c>
      <c r="AH49" s="7">
        <f t="shared" si="2"/>
        <v>0</v>
      </c>
      <c r="AI49" s="152"/>
      <c r="AJ49" s="153"/>
      <c r="AK49" s="153"/>
      <c r="AL49" s="154"/>
    </row>
    <row r="50" spans="1:38" customFormat="1" ht="38.25" hidden="1" customHeight="1" x14ac:dyDescent="0.25">
      <c r="A50" s="13" t="s">
        <v>67</v>
      </c>
      <c r="B50" s="8"/>
      <c r="C50" s="194" t="s">
        <v>40</v>
      </c>
      <c r="D50" s="153"/>
      <c r="E50" s="154"/>
      <c r="F50" s="3" t="s">
        <v>41</v>
      </c>
      <c r="G50" s="4" t="s">
        <v>68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 t="s">
        <v>26</v>
      </c>
      <c r="Y50" s="5"/>
      <c r="Z50" s="5"/>
      <c r="AA50" s="5"/>
      <c r="AB50" s="5"/>
      <c r="AC50" s="5"/>
      <c r="AD50" s="5"/>
      <c r="AE50" s="3"/>
      <c r="AF50" s="6">
        <f t="shared" si="0"/>
        <v>1</v>
      </c>
      <c r="AG50" s="6">
        <f t="shared" si="1"/>
        <v>0</v>
      </c>
      <c r="AH50" s="7">
        <f t="shared" si="2"/>
        <v>0</v>
      </c>
      <c r="AI50" s="152"/>
      <c r="AJ50" s="153"/>
      <c r="AK50" s="153"/>
      <c r="AL50" s="154"/>
    </row>
    <row r="51" spans="1:38" customFormat="1" ht="38.25" hidden="1" customHeight="1" x14ac:dyDescent="0.25">
      <c r="A51" s="13" t="s">
        <v>67</v>
      </c>
      <c r="B51" s="8"/>
      <c r="C51" s="194" t="s">
        <v>42</v>
      </c>
      <c r="D51" s="153"/>
      <c r="E51" s="154"/>
      <c r="F51" s="3" t="s">
        <v>43</v>
      </c>
      <c r="G51" s="4" t="s">
        <v>68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 t="s">
        <v>26</v>
      </c>
      <c r="Y51" s="5"/>
      <c r="Z51" s="5"/>
      <c r="AA51" s="5"/>
      <c r="AB51" s="5"/>
      <c r="AC51" s="5"/>
      <c r="AD51" s="5"/>
      <c r="AE51" s="3"/>
      <c r="AF51" s="6">
        <f t="shared" si="0"/>
        <v>1</v>
      </c>
      <c r="AG51" s="6">
        <f t="shared" si="1"/>
        <v>0</v>
      </c>
      <c r="AH51" s="7">
        <f t="shared" si="2"/>
        <v>0</v>
      </c>
      <c r="AI51" s="152"/>
      <c r="AJ51" s="153"/>
      <c r="AK51" s="153"/>
      <c r="AL51" s="154"/>
    </row>
    <row r="52" spans="1:38" customFormat="1" ht="38.25" hidden="1" customHeight="1" x14ac:dyDescent="0.25">
      <c r="A52" s="13" t="s">
        <v>67</v>
      </c>
      <c r="B52" s="8"/>
      <c r="C52" s="194" t="s">
        <v>44</v>
      </c>
      <c r="D52" s="153"/>
      <c r="E52" s="154"/>
      <c r="F52" s="3" t="s">
        <v>45</v>
      </c>
      <c r="G52" s="4" t="s">
        <v>68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 t="s">
        <v>26</v>
      </c>
      <c r="AA52" s="5"/>
      <c r="AB52" s="5"/>
      <c r="AC52" s="5"/>
      <c r="AD52" s="5"/>
      <c r="AE52" s="3"/>
      <c r="AF52" s="6">
        <f t="shared" si="0"/>
        <v>1</v>
      </c>
      <c r="AG52" s="6">
        <f t="shared" si="1"/>
        <v>0</v>
      </c>
      <c r="AH52" s="7">
        <f t="shared" si="2"/>
        <v>0</v>
      </c>
      <c r="AI52" s="152"/>
      <c r="AJ52" s="153"/>
      <c r="AK52" s="153"/>
      <c r="AL52" s="154"/>
    </row>
    <row r="53" spans="1:38" customFormat="1" ht="38.25" hidden="1" customHeight="1" x14ac:dyDescent="0.25">
      <c r="A53" s="13" t="s">
        <v>67</v>
      </c>
      <c r="B53" s="8"/>
      <c r="C53" s="194" t="s">
        <v>46</v>
      </c>
      <c r="D53" s="153"/>
      <c r="E53" s="154"/>
      <c r="F53" s="9" t="s">
        <v>47</v>
      </c>
      <c r="G53" s="4" t="s">
        <v>68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 t="s">
        <v>26</v>
      </c>
      <c r="AA53" s="5"/>
      <c r="AB53" s="5"/>
      <c r="AC53" s="5"/>
      <c r="AD53" s="5"/>
      <c r="AE53" s="3"/>
      <c r="AF53" s="6">
        <f t="shared" si="0"/>
        <v>1</v>
      </c>
      <c r="AG53" s="6">
        <f t="shared" si="1"/>
        <v>0</v>
      </c>
      <c r="AH53" s="7">
        <f t="shared" si="2"/>
        <v>0</v>
      </c>
      <c r="AI53" s="152"/>
      <c r="AJ53" s="153"/>
      <c r="AK53" s="153"/>
      <c r="AL53" s="154"/>
    </row>
    <row r="54" spans="1:38" customFormat="1" ht="38.25" hidden="1" customHeight="1" x14ac:dyDescent="0.25">
      <c r="A54" s="13" t="s">
        <v>67</v>
      </c>
      <c r="B54" s="8"/>
      <c r="C54" s="194" t="s">
        <v>48</v>
      </c>
      <c r="D54" s="153"/>
      <c r="E54" s="154"/>
      <c r="F54" s="3" t="s">
        <v>49</v>
      </c>
      <c r="G54" s="4" t="s">
        <v>68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 t="s">
        <v>26</v>
      </c>
      <c r="AA54" s="5"/>
      <c r="AB54" s="5"/>
      <c r="AC54" s="5"/>
      <c r="AD54" s="5"/>
      <c r="AE54" s="3"/>
      <c r="AF54" s="6">
        <f t="shared" si="0"/>
        <v>1</v>
      </c>
      <c r="AG54" s="6">
        <f t="shared" si="1"/>
        <v>0</v>
      </c>
      <c r="AH54" s="7">
        <f t="shared" si="2"/>
        <v>0</v>
      </c>
      <c r="AI54" s="152"/>
      <c r="AJ54" s="153"/>
      <c r="AK54" s="153"/>
      <c r="AL54" s="154"/>
    </row>
    <row r="55" spans="1:38" customFormat="1" ht="38.25" hidden="1" customHeight="1" x14ac:dyDescent="0.25">
      <c r="A55" s="13" t="s">
        <v>67</v>
      </c>
      <c r="B55" s="8"/>
      <c r="C55" s="194" t="s">
        <v>50</v>
      </c>
      <c r="D55" s="153"/>
      <c r="E55" s="154"/>
      <c r="F55" s="3" t="s">
        <v>51</v>
      </c>
      <c r="G55" s="4" t="s">
        <v>68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 t="s">
        <v>26</v>
      </c>
      <c r="AA55" s="5"/>
      <c r="AB55" s="5"/>
      <c r="AC55" s="5"/>
      <c r="AD55" s="5"/>
      <c r="AE55" s="3"/>
      <c r="AF55" s="6">
        <f t="shared" si="0"/>
        <v>1</v>
      </c>
      <c r="AG55" s="6">
        <f t="shared" si="1"/>
        <v>0</v>
      </c>
      <c r="AH55" s="7">
        <f t="shared" si="2"/>
        <v>0</v>
      </c>
      <c r="AI55" s="152"/>
      <c r="AJ55" s="153"/>
      <c r="AK55" s="153"/>
      <c r="AL55" s="154"/>
    </row>
    <row r="56" spans="1:38" customFormat="1" ht="38.25" hidden="1" customHeight="1" x14ac:dyDescent="0.25">
      <c r="A56" s="13" t="s">
        <v>67</v>
      </c>
      <c r="B56" s="8"/>
      <c r="C56" s="194" t="s">
        <v>52</v>
      </c>
      <c r="D56" s="153"/>
      <c r="E56" s="154"/>
      <c r="F56" s="3" t="s">
        <v>51</v>
      </c>
      <c r="G56" s="4" t="s">
        <v>68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 t="s">
        <v>26</v>
      </c>
      <c r="AA56" s="5"/>
      <c r="AB56" s="5"/>
      <c r="AC56" s="5"/>
      <c r="AD56" s="5"/>
      <c r="AE56" s="3"/>
      <c r="AF56" s="6">
        <f t="shared" si="0"/>
        <v>1</v>
      </c>
      <c r="AG56" s="6">
        <f t="shared" si="1"/>
        <v>0</v>
      </c>
      <c r="AH56" s="7">
        <f t="shared" si="2"/>
        <v>0</v>
      </c>
      <c r="AI56" s="152"/>
      <c r="AJ56" s="153"/>
      <c r="AK56" s="153"/>
      <c r="AL56" s="154"/>
    </row>
    <row r="57" spans="1:38" customFormat="1" ht="38.25" hidden="1" customHeight="1" x14ac:dyDescent="0.25">
      <c r="A57" s="13" t="s">
        <v>67</v>
      </c>
      <c r="B57" s="8"/>
      <c r="C57" s="194" t="s">
        <v>53</v>
      </c>
      <c r="D57" s="153"/>
      <c r="E57" s="154"/>
      <c r="F57" s="3" t="s">
        <v>54</v>
      </c>
      <c r="G57" s="4" t="s">
        <v>68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 t="s">
        <v>26</v>
      </c>
      <c r="AA57" s="5"/>
      <c r="AB57" s="5"/>
      <c r="AC57" s="5"/>
      <c r="AD57" s="5"/>
      <c r="AE57" s="3"/>
      <c r="AF57" s="6">
        <f t="shared" si="0"/>
        <v>1</v>
      </c>
      <c r="AG57" s="6">
        <f t="shared" si="1"/>
        <v>0</v>
      </c>
      <c r="AH57" s="7">
        <f t="shared" si="2"/>
        <v>0</v>
      </c>
      <c r="AI57" s="152"/>
      <c r="AJ57" s="153"/>
      <c r="AK57" s="153"/>
      <c r="AL57" s="154"/>
    </row>
    <row r="58" spans="1:38" customFormat="1" ht="38.25" hidden="1" customHeight="1" x14ac:dyDescent="0.25">
      <c r="A58" s="13" t="s">
        <v>67</v>
      </c>
      <c r="B58" s="8"/>
      <c r="C58" s="194" t="s">
        <v>55</v>
      </c>
      <c r="D58" s="153"/>
      <c r="E58" s="154"/>
      <c r="F58" s="3" t="s">
        <v>56</v>
      </c>
      <c r="G58" s="4" t="s">
        <v>68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 t="s">
        <v>26</v>
      </c>
      <c r="AA58" s="5"/>
      <c r="AB58" s="5"/>
      <c r="AC58" s="5"/>
      <c r="AD58" s="5"/>
      <c r="AE58" s="3"/>
      <c r="AF58" s="6">
        <f t="shared" si="0"/>
        <v>1</v>
      </c>
      <c r="AG58" s="6">
        <f t="shared" si="1"/>
        <v>0</v>
      </c>
      <c r="AH58" s="7">
        <f t="shared" si="2"/>
        <v>0</v>
      </c>
      <c r="AI58" s="152"/>
      <c r="AJ58" s="153"/>
      <c r="AK58" s="153"/>
      <c r="AL58" s="154"/>
    </row>
    <row r="59" spans="1:38" customFormat="1" ht="38.25" hidden="1" customHeight="1" x14ac:dyDescent="0.25">
      <c r="A59" s="13" t="s">
        <v>67</v>
      </c>
      <c r="B59" s="8"/>
      <c r="C59" s="194" t="s">
        <v>57</v>
      </c>
      <c r="D59" s="153"/>
      <c r="E59" s="154"/>
      <c r="F59" s="3" t="s">
        <v>58</v>
      </c>
      <c r="G59" s="4" t="s">
        <v>68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 t="s">
        <v>26</v>
      </c>
      <c r="W59" s="5"/>
      <c r="X59" s="5"/>
      <c r="Y59" s="5"/>
      <c r="Z59" s="5"/>
      <c r="AA59" s="5"/>
      <c r="AB59" s="5"/>
      <c r="AC59" s="5"/>
      <c r="AD59" s="5"/>
      <c r="AE59" s="3"/>
      <c r="AF59" s="6">
        <f t="shared" si="0"/>
        <v>1</v>
      </c>
      <c r="AG59" s="6">
        <f t="shared" si="1"/>
        <v>0</v>
      </c>
      <c r="AH59" s="7">
        <f t="shared" si="2"/>
        <v>0</v>
      </c>
      <c r="AI59" s="152"/>
      <c r="AJ59" s="153"/>
      <c r="AK59" s="153"/>
      <c r="AL59" s="154"/>
    </row>
    <row r="60" spans="1:38" customFormat="1" ht="38.25" hidden="1" customHeight="1" x14ac:dyDescent="0.25">
      <c r="A60" s="13" t="s">
        <v>67</v>
      </c>
      <c r="B60" s="8"/>
      <c r="C60" s="194" t="s">
        <v>59</v>
      </c>
      <c r="D60" s="153"/>
      <c r="E60" s="154"/>
      <c r="F60" s="3" t="s">
        <v>60</v>
      </c>
      <c r="G60" s="4" t="s">
        <v>68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 t="s">
        <v>26</v>
      </c>
      <c r="Y60" s="5"/>
      <c r="Z60" s="5"/>
      <c r="AA60" s="5"/>
      <c r="AB60" s="5"/>
      <c r="AC60" s="5"/>
      <c r="AD60" s="5"/>
      <c r="AE60" s="3"/>
      <c r="AF60" s="6">
        <f t="shared" si="0"/>
        <v>1</v>
      </c>
      <c r="AG60" s="6">
        <f t="shared" si="1"/>
        <v>0</v>
      </c>
      <c r="AH60" s="7">
        <f t="shared" si="2"/>
        <v>0</v>
      </c>
      <c r="AI60" s="152"/>
      <c r="AJ60" s="153"/>
      <c r="AK60" s="153"/>
      <c r="AL60" s="154"/>
    </row>
    <row r="61" spans="1:38" customFormat="1" ht="38.25" hidden="1" customHeight="1" x14ac:dyDescent="0.25">
      <c r="A61" s="13" t="s">
        <v>67</v>
      </c>
      <c r="B61" s="10"/>
      <c r="C61" s="194" t="s">
        <v>61</v>
      </c>
      <c r="D61" s="153"/>
      <c r="E61" s="154"/>
      <c r="F61" s="3" t="s">
        <v>62</v>
      </c>
      <c r="G61" s="4" t="s">
        <v>68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 t="s">
        <v>26</v>
      </c>
      <c r="U61" s="5"/>
      <c r="V61" s="5"/>
      <c r="W61" s="5"/>
      <c r="X61" s="5"/>
      <c r="Y61" s="5"/>
      <c r="Z61" s="5"/>
      <c r="AA61" s="5"/>
      <c r="AB61" s="5"/>
      <c r="AC61" s="5"/>
      <c r="AD61" s="5"/>
      <c r="AE61" s="3"/>
      <c r="AF61" s="6">
        <f t="shared" si="0"/>
        <v>1</v>
      </c>
      <c r="AG61" s="6">
        <f t="shared" si="1"/>
        <v>0</v>
      </c>
      <c r="AH61" s="7">
        <f t="shared" si="2"/>
        <v>0</v>
      </c>
      <c r="AI61" s="152"/>
      <c r="AJ61" s="153"/>
      <c r="AK61" s="153"/>
      <c r="AL61" s="154"/>
    </row>
    <row r="62" spans="1:38" customFormat="1" ht="38.25" hidden="1" customHeight="1" x14ac:dyDescent="0.25">
      <c r="A62" s="13" t="s">
        <v>67</v>
      </c>
      <c r="B62" s="10" t="s">
        <v>70</v>
      </c>
      <c r="C62" s="194" t="s">
        <v>61</v>
      </c>
      <c r="D62" s="153"/>
      <c r="E62" s="154"/>
      <c r="F62" s="3" t="s">
        <v>62</v>
      </c>
      <c r="G62" s="4" t="s">
        <v>68</v>
      </c>
      <c r="H62" s="5"/>
      <c r="I62" s="5"/>
      <c r="J62" s="5"/>
      <c r="K62" s="5"/>
      <c r="L62" s="5" t="s">
        <v>26</v>
      </c>
      <c r="M62" s="5"/>
      <c r="N62" s="5" t="s">
        <v>26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3"/>
      <c r="AF62" s="6">
        <f t="shared" si="0"/>
        <v>2</v>
      </c>
      <c r="AG62" s="6">
        <f t="shared" si="1"/>
        <v>0</v>
      </c>
      <c r="AH62" s="7">
        <f t="shared" si="2"/>
        <v>0</v>
      </c>
      <c r="AI62" s="152"/>
      <c r="AJ62" s="153"/>
      <c r="AK62" s="153"/>
      <c r="AL62" s="154"/>
    </row>
    <row r="63" spans="1:38" customFormat="1" ht="38.25" hidden="1" customHeight="1" x14ac:dyDescent="0.25">
      <c r="A63" s="14" t="s">
        <v>71</v>
      </c>
      <c r="B63" s="2" t="s">
        <v>72</v>
      </c>
      <c r="C63" s="194" t="s">
        <v>31</v>
      </c>
      <c r="D63" s="153"/>
      <c r="E63" s="154"/>
      <c r="F63" s="3" t="s">
        <v>32</v>
      </c>
      <c r="G63" s="4" t="s">
        <v>73</v>
      </c>
      <c r="H63" s="5"/>
      <c r="I63" s="5"/>
      <c r="J63" s="5"/>
      <c r="K63" s="5"/>
      <c r="L63" s="5" t="s">
        <v>26</v>
      </c>
      <c r="M63" s="5" t="s">
        <v>27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3"/>
      <c r="AF63" s="6">
        <f t="shared" si="0"/>
        <v>1</v>
      </c>
      <c r="AG63" s="6">
        <f t="shared" si="1"/>
        <v>1</v>
      </c>
      <c r="AH63" s="7">
        <f t="shared" si="2"/>
        <v>1</v>
      </c>
      <c r="AI63" s="152"/>
      <c r="AJ63" s="153"/>
      <c r="AK63" s="153"/>
      <c r="AL63" s="154"/>
    </row>
    <row r="64" spans="1:38" customFormat="1" ht="38.25" hidden="1" customHeight="1" x14ac:dyDescent="0.25">
      <c r="A64" s="14" t="s">
        <v>71</v>
      </c>
      <c r="B64" s="8"/>
      <c r="C64" s="194" t="s">
        <v>34</v>
      </c>
      <c r="D64" s="153"/>
      <c r="E64" s="154"/>
      <c r="F64" s="3" t="s">
        <v>35</v>
      </c>
      <c r="G64" s="4" t="s">
        <v>73</v>
      </c>
      <c r="H64" s="5"/>
      <c r="I64" s="5"/>
      <c r="J64" s="5"/>
      <c r="K64" s="5"/>
      <c r="L64" s="5" t="s">
        <v>26</v>
      </c>
      <c r="M64" s="5" t="s">
        <v>27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3"/>
      <c r="AF64" s="6">
        <f t="shared" si="0"/>
        <v>1</v>
      </c>
      <c r="AG64" s="6">
        <f t="shared" si="1"/>
        <v>1</v>
      </c>
      <c r="AH64" s="7">
        <f t="shared" si="2"/>
        <v>1</v>
      </c>
      <c r="AI64" s="152"/>
      <c r="AJ64" s="153"/>
      <c r="AK64" s="153"/>
      <c r="AL64" s="154"/>
    </row>
    <row r="65" spans="1:38" customFormat="1" ht="38.25" hidden="1" customHeight="1" x14ac:dyDescent="0.25">
      <c r="A65" s="14" t="s">
        <v>71</v>
      </c>
      <c r="B65" s="8"/>
      <c r="C65" s="194" t="s">
        <v>36</v>
      </c>
      <c r="D65" s="153"/>
      <c r="E65" s="154"/>
      <c r="F65" s="3" t="s">
        <v>37</v>
      </c>
      <c r="G65" s="4" t="s">
        <v>73</v>
      </c>
      <c r="H65" s="5"/>
      <c r="I65" s="5"/>
      <c r="J65" s="5"/>
      <c r="K65" s="5"/>
      <c r="L65" s="5" t="s">
        <v>26</v>
      </c>
      <c r="M65" s="5" t="s">
        <v>27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3"/>
      <c r="AF65" s="6">
        <f t="shared" si="0"/>
        <v>1</v>
      </c>
      <c r="AG65" s="6">
        <f t="shared" si="1"/>
        <v>1</v>
      </c>
      <c r="AH65" s="7">
        <f t="shared" si="2"/>
        <v>1</v>
      </c>
      <c r="AI65" s="152"/>
      <c r="AJ65" s="153"/>
      <c r="AK65" s="153"/>
      <c r="AL65" s="154"/>
    </row>
    <row r="66" spans="1:38" customFormat="1" ht="38.25" hidden="1" customHeight="1" x14ac:dyDescent="0.25">
      <c r="A66" s="14" t="s">
        <v>71</v>
      </c>
      <c r="B66" s="8"/>
      <c r="C66" s="194" t="s">
        <v>38</v>
      </c>
      <c r="D66" s="153"/>
      <c r="E66" s="154"/>
      <c r="F66" s="3" t="s">
        <v>39</v>
      </c>
      <c r="G66" s="4" t="s">
        <v>73</v>
      </c>
      <c r="H66" s="5"/>
      <c r="I66" s="5"/>
      <c r="J66" s="5"/>
      <c r="K66" s="5"/>
      <c r="L66" s="5"/>
      <c r="M66" s="5"/>
      <c r="N66" s="5" t="s">
        <v>26</v>
      </c>
      <c r="O66" s="5" t="s">
        <v>27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3"/>
      <c r="AF66" s="6">
        <f t="shared" si="0"/>
        <v>1</v>
      </c>
      <c r="AG66" s="6">
        <f t="shared" si="1"/>
        <v>1</v>
      </c>
      <c r="AH66" s="7">
        <f t="shared" si="2"/>
        <v>1</v>
      </c>
      <c r="AI66" s="152"/>
      <c r="AJ66" s="153"/>
      <c r="AK66" s="153"/>
      <c r="AL66" s="154"/>
    </row>
    <row r="67" spans="1:38" customFormat="1" ht="38.25" hidden="1" customHeight="1" x14ac:dyDescent="0.25">
      <c r="A67" s="14" t="s">
        <v>71</v>
      </c>
      <c r="B67" s="8"/>
      <c r="C67" s="194" t="s">
        <v>40</v>
      </c>
      <c r="D67" s="153"/>
      <c r="E67" s="154"/>
      <c r="F67" s="3" t="s">
        <v>41</v>
      </c>
      <c r="G67" s="4" t="s">
        <v>73</v>
      </c>
      <c r="H67" s="5"/>
      <c r="I67" s="5"/>
      <c r="J67" s="5"/>
      <c r="K67" s="5"/>
      <c r="L67" s="5"/>
      <c r="M67" s="5"/>
      <c r="N67" s="5" t="s">
        <v>26</v>
      </c>
      <c r="O67" s="5" t="s">
        <v>27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3"/>
      <c r="AF67" s="6">
        <f t="shared" si="0"/>
        <v>1</v>
      </c>
      <c r="AG67" s="6">
        <f t="shared" si="1"/>
        <v>1</v>
      </c>
      <c r="AH67" s="7">
        <f t="shared" si="2"/>
        <v>1</v>
      </c>
      <c r="AI67" s="152"/>
      <c r="AJ67" s="153"/>
      <c r="AK67" s="153"/>
      <c r="AL67" s="154"/>
    </row>
    <row r="68" spans="1:38" ht="38.25" customHeight="1" x14ac:dyDescent="0.25">
      <c r="A68" s="102"/>
      <c r="B68" s="103"/>
      <c r="C68" s="195"/>
      <c r="D68" s="156"/>
      <c r="E68" s="157"/>
      <c r="F68" s="96"/>
      <c r="G68" s="97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6"/>
      <c r="AF68" s="99">
        <f t="shared" si="0"/>
        <v>0</v>
      </c>
      <c r="AG68" s="99">
        <f t="shared" si="1"/>
        <v>0</v>
      </c>
      <c r="AH68" s="100">
        <f t="shared" si="2"/>
        <v>0</v>
      </c>
      <c r="AI68" s="155"/>
      <c r="AJ68" s="156"/>
      <c r="AK68" s="156"/>
      <c r="AL68" s="157"/>
    </row>
    <row r="69" spans="1:38" ht="38.25" customHeight="1" x14ac:dyDescent="0.25">
      <c r="A69" s="102"/>
      <c r="B69" s="103"/>
      <c r="C69" s="195"/>
      <c r="D69" s="156"/>
      <c r="E69" s="157"/>
      <c r="F69" s="96"/>
      <c r="G69" s="97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6"/>
      <c r="AF69" s="99">
        <f t="shared" si="0"/>
        <v>0</v>
      </c>
      <c r="AG69" s="99">
        <f t="shared" si="1"/>
        <v>0</v>
      </c>
      <c r="AH69" s="100">
        <f t="shared" si="2"/>
        <v>0</v>
      </c>
      <c r="AI69" s="155"/>
      <c r="AJ69" s="156"/>
      <c r="AK69" s="156"/>
      <c r="AL69" s="157"/>
    </row>
    <row r="70" spans="1:38" ht="38.25" customHeight="1" x14ac:dyDescent="0.25">
      <c r="A70" s="102"/>
      <c r="B70" s="103"/>
      <c r="C70" s="195"/>
      <c r="D70" s="156"/>
      <c r="E70" s="157"/>
      <c r="F70" s="104"/>
      <c r="G70" s="97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6"/>
      <c r="AF70" s="99">
        <f t="shared" si="0"/>
        <v>0</v>
      </c>
      <c r="AG70" s="99">
        <f t="shared" si="1"/>
        <v>0</v>
      </c>
      <c r="AH70" s="100">
        <f t="shared" si="2"/>
        <v>0</v>
      </c>
      <c r="AI70" s="155"/>
      <c r="AJ70" s="156"/>
      <c r="AK70" s="156"/>
      <c r="AL70" s="157"/>
    </row>
    <row r="71" spans="1:38" ht="38.25" customHeight="1" x14ac:dyDescent="0.25">
      <c r="A71" s="102"/>
      <c r="B71" s="103"/>
      <c r="C71" s="195"/>
      <c r="D71" s="156"/>
      <c r="E71" s="157"/>
      <c r="F71" s="96"/>
      <c r="G71" s="97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6"/>
      <c r="AF71" s="99">
        <f t="shared" si="0"/>
        <v>0</v>
      </c>
      <c r="AG71" s="99">
        <f t="shared" si="1"/>
        <v>0</v>
      </c>
      <c r="AH71" s="100">
        <f t="shared" si="2"/>
        <v>0</v>
      </c>
      <c r="AI71" s="155"/>
      <c r="AJ71" s="156"/>
      <c r="AK71" s="156"/>
      <c r="AL71" s="157"/>
    </row>
    <row r="72" spans="1:38" ht="38.25" customHeight="1" x14ac:dyDescent="0.25">
      <c r="A72" s="102"/>
      <c r="B72" s="103"/>
      <c r="C72" s="195"/>
      <c r="D72" s="156"/>
      <c r="E72" s="157"/>
      <c r="F72" s="96"/>
      <c r="G72" s="97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6"/>
      <c r="AF72" s="99">
        <f t="shared" si="0"/>
        <v>0</v>
      </c>
      <c r="AG72" s="99">
        <f t="shared" si="1"/>
        <v>0</v>
      </c>
      <c r="AH72" s="100">
        <f t="shared" si="2"/>
        <v>0</v>
      </c>
      <c r="AI72" s="155"/>
      <c r="AJ72" s="156"/>
      <c r="AK72" s="156"/>
      <c r="AL72" s="157"/>
    </row>
    <row r="73" spans="1:38" ht="38.1" customHeight="1" x14ac:dyDescent="0.25">
      <c r="A73" s="102"/>
      <c r="B73" s="103"/>
      <c r="C73" s="195"/>
      <c r="D73" s="156"/>
      <c r="E73" s="157"/>
      <c r="F73" s="96"/>
      <c r="G73" s="97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6"/>
      <c r="AF73" s="99">
        <f t="shared" si="0"/>
        <v>0</v>
      </c>
      <c r="AG73" s="99">
        <f t="shared" si="1"/>
        <v>0</v>
      </c>
      <c r="AH73" s="100">
        <f t="shared" si="2"/>
        <v>0</v>
      </c>
      <c r="AI73" s="155"/>
      <c r="AJ73" s="156"/>
      <c r="AK73" s="156"/>
      <c r="AL73" s="157"/>
    </row>
    <row r="74" spans="1:38" ht="38.25" customHeight="1" x14ac:dyDescent="0.25">
      <c r="A74" s="102"/>
      <c r="B74" s="103"/>
      <c r="C74" s="195"/>
      <c r="D74" s="156"/>
      <c r="E74" s="157"/>
      <c r="F74" s="96"/>
      <c r="G74" s="97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6"/>
      <c r="AF74" s="99">
        <f t="shared" si="0"/>
        <v>0</v>
      </c>
      <c r="AG74" s="99">
        <f t="shared" si="1"/>
        <v>0</v>
      </c>
      <c r="AH74" s="100">
        <f t="shared" si="2"/>
        <v>0</v>
      </c>
      <c r="AI74" s="155"/>
      <c r="AJ74" s="156"/>
      <c r="AK74" s="156"/>
      <c r="AL74" s="157"/>
    </row>
    <row r="75" spans="1:38" ht="38.25" customHeight="1" x14ac:dyDescent="0.25">
      <c r="A75" s="102"/>
      <c r="B75" s="103"/>
      <c r="C75" s="195"/>
      <c r="D75" s="156"/>
      <c r="E75" s="157"/>
      <c r="F75" s="96"/>
      <c r="G75" s="97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6"/>
      <c r="AF75" s="99">
        <f t="shared" si="0"/>
        <v>0</v>
      </c>
      <c r="AG75" s="99">
        <f t="shared" si="1"/>
        <v>0</v>
      </c>
      <c r="AH75" s="100">
        <f t="shared" si="2"/>
        <v>0</v>
      </c>
      <c r="AI75" s="155"/>
      <c r="AJ75" s="156"/>
      <c r="AK75" s="156"/>
      <c r="AL75" s="157"/>
    </row>
    <row r="76" spans="1:38" ht="38.25" customHeight="1" x14ac:dyDescent="0.25">
      <c r="A76" s="102"/>
      <c r="B76" s="103"/>
      <c r="C76" s="195"/>
      <c r="D76" s="156"/>
      <c r="E76" s="157"/>
      <c r="F76" s="96"/>
      <c r="G76" s="9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6"/>
      <c r="AF76" s="99">
        <f t="shared" si="0"/>
        <v>0</v>
      </c>
      <c r="AG76" s="99">
        <f t="shared" si="1"/>
        <v>0</v>
      </c>
      <c r="AH76" s="100">
        <f t="shared" si="2"/>
        <v>0</v>
      </c>
      <c r="AI76" s="155"/>
      <c r="AJ76" s="156"/>
      <c r="AK76" s="156"/>
      <c r="AL76" s="157"/>
    </row>
    <row r="77" spans="1:38" ht="38.25" customHeight="1" x14ac:dyDescent="0.25">
      <c r="A77" s="102"/>
      <c r="B77" s="103"/>
      <c r="C77" s="195"/>
      <c r="D77" s="156"/>
      <c r="E77" s="157"/>
      <c r="F77" s="96"/>
      <c r="G77" s="97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6"/>
      <c r="AF77" s="99">
        <f t="shared" si="0"/>
        <v>0</v>
      </c>
      <c r="AG77" s="99">
        <f t="shared" si="1"/>
        <v>0</v>
      </c>
      <c r="AH77" s="100">
        <f t="shared" si="2"/>
        <v>0</v>
      </c>
      <c r="AI77" s="155"/>
      <c r="AJ77" s="156"/>
      <c r="AK77" s="156"/>
      <c r="AL77" s="157"/>
    </row>
    <row r="78" spans="1:38" ht="38.25" customHeight="1" x14ac:dyDescent="0.25">
      <c r="A78" s="102"/>
      <c r="B78" s="105"/>
      <c r="C78" s="195"/>
      <c r="D78" s="156"/>
      <c r="E78" s="157"/>
      <c r="F78" s="96"/>
      <c r="G78" s="97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6"/>
      <c r="AF78" s="99">
        <f t="shared" si="0"/>
        <v>0</v>
      </c>
      <c r="AG78" s="99">
        <f t="shared" si="1"/>
        <v>0</v>
      </c>
      <c r="AH78" s="100">
        <f t="shared" si="2"/>
        <v>0</v>
      </c>
      <c r="AI78" s="155"/>
      <c r="AJ78" s="156"/>
      <c r="AK78" s="156"/>
      <c r="AL78" s="157"/>
    </row>
    <row r="79" spans="1:38" customFormat="1" ht="38.25" hidden="1" customHeight="1" x14ac:dyDescent="0.25">
      <c r="A79" s="14" t="s">
        <v>71</v>
      </c>
      <c r="B79" s="2" t="s">
        <v>74</v>
      </c>
      <c r="C79" s="194" t="s">
        <v>31</v>
      </c>
      <c r="D79" s="153"/>
      <c r="E79" s="154"/>
      <c r="F79" s="3" t="s">
        <v>32</v>
      </c>
      <c r="G79" s="4" t="s">
        <v>73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 t="s">
        <v>26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3"/>
      <c r="AF79" s="6">
        <f t="shared" si="0"/>
        <v>1</v>
      </c>
      <c r="AG79" s="6">
        <f t="shared" si="1"/>
        <v>0</v>
      </c>
      <c r="AH79" s="7">
        <f t="shared" si="2"/>
        <v>0</v>
      </c>
      <c r="AI79" s="152"/>
      <c r="AJ79" s="153"/>
      <c r="AK79" s="153"/>
      <c r="AL79" s="154"/>
    </row>
    <row r="80" spans="1:38" customFormat="1" ht="38.25" hidden="1" customHeight="1" x14ac:dyDescent="0.25">
      <c r="A80" s="14" t="s">
        <v>71</v>
      </c>
      <c r="B80" s="8"/>
      <c r="C80" s="194" t="s">
        <v>34</v>
      </c>
      <c r="D80" s="153"/>
      <c r="E80" s="154"/>
      <c r="F80" s="3" t="s">
        <v>35</v>
      </c>
      <c r="G80" s="4" t="s">
        <v>73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 t="s">
        <v>26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3"/>
      <c r="AF80" s="6">
        <f t="shared" si="0"/>
        <v>1</v>
      </c>
      <c r="AG80" s="6">
        <f t="shared" si="1"/>
        <v>0</v>
      </c>
      <c r="AH80" s="7">
        <f t="shared" si="2"/>
        <v>0</v>
      </c>
      <c r="AI80" s="152"/>
      <c r="AJ80" s="153"/>
      <c r="AK80" s="153"/>
      <c r="AL80" s="154"/>
    </row>
    <row r="81" spans="1:38" customFormat="1" ht="38.25" hidden="1" customHeight="1" x14ac:dyDescent="0.25">
      <c r="A81" s="14" t="s">
        <v>71</v>
      </c>
      <c r="B81" s="8"/>
      <c r="C81" s="194" t="s">
        <v>36</v>
      </c>
      <c r="D81" s="153"/>
      <c r="E81" s="154"/>
      <c r="F81" s="3" t="s">
        <v>37</v>
      </c>
      <c r="G81" s="4" t="s">
        <v>73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 t="s">
        <v>26</v>
      </c>
      <c r="U81" s="5"/>
      <c r="V81" s="5"/>
      <c r="W81" s="5"/>
      <c r="X81" s="5"/>
      <c r="Y81" s="5"/>
      <c r="Z81" s="5"/>
      <c r="AA81" s="5"/>
      <c r="AB81" s="5"/>
      <c r="AC81" s="5"/>
      <c r="AD81" s="5"/>
      <c r="AE81" s="3"/>
      <c r="AF81" s="6">
        <f t="shared" si="0"/>
        <v>1</v>
      </c>
      <c r="AG81" s="6">
        <f t="shared" si="1"/>
        <v>0</v>
      </c>
      <c r="AH81" s="7">
        <f t="shared" si="2"/>
        <v>0</v>
      </c>
      <c r="AI81" s="152"/>
      <c r="AJ81" s="153"/>
      <c r="AK81" s="153"/>
      <c r="AL81" s="154"/>
    </row>
    <row r="82" spans="1:38" customFormat="1" ht="38.25" hidden="1" customHeight="1" x14ac:dyDescent="0.25">
      <c r="A82" s="14" t="s">
        <v>71</v>
      </c>
      <c r="B82" s="8"/>
      <c r="C82" s="194" t="s">
        <v>38</v>
      </c>
      <c r="D82" s="153"/>
      <c r="E82" s="154"/>
      <c r="F82" s="3" t="s">
        <v>39</v>
      </c>
      <c r="G82" s="4" t="s">
        <v>73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 t="s">
        <v>26</v>
      </c>
      <c r="U82" s="5"/>
      <c r="V82" s="5"/>
      <c r="W82" s="5"/>
      <c r="X82" s="5"/>
      <c r="Y82" s="5"/>
      <c r="Z82" s="5"/>
      <c r="AA82" s="5"/>
      <c r="AB82" s="5"/>
      <c r="AC82" s="5"/>
      <c r="AD82" s="5"/>
      <c r="AE82" s="3"/>
      <c r="AF82" s="6">
        <f t="shared" si="0"/>
        <v>1</v>
      </c>
      <c r="AG82" s="6">
        <f t="shared" si="1"/>
        <v>0</v>
      </c>
      <c r="AH82" s="7">
        <f t="shared" si="2"/>
        <v>0</v>
      </c>
      <c r="AI82" s="152"/>
      <c r="AJ82" s="153"/>
      <c r="AK82" s="153"/>
      <c r="AL82" s="154"/>
    </row>
    <row r="83" spans="1:38" customFormat="1" ht="38.25" hidden="1" customHeight="1" x14ac:dyDescent="0.25">
      <c r="A83" s="14" t="s">
        <v>71</v>
      </c>
      <c r="B83" s="8"/>
      <c r="C83" s="194" t="s">
        <v>40</v>
      </c>
      <c r="D83" s="153"/>
      <c r="E83" s="154"/>
      <c r="F83" s="3" t="s">
        <v>41</v>
      </c>
      <c r="G83" s="4" t="s">
        <v>73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 t="s">
        <v>26</v>
      </c>
      <c r="U83" s="5"/>
      <c r="V83" s="5"/>
      <c r="W83" s="5"/>
      <c r="X83" s="5"/>
      <c r="Y83" s="5"/>
      <c r="Z83" s="5"/>
      <c r="AA83" s="5"/>
      <c r="AB83" s="5"/>
      <c r="AC83" s="5"/>
      <c r="AD83" s="5"/>
      <c r="AE83" s="3"/>
      <c r="AF83" s="6">
        <f t="shared" si="0"/>
        <v>1</v>
      </c>
      <c r="AG83" s="6">
        <f t="shared" si="1"/>
        <v>0</v>
      </c>
      <c r="AH83" s="7">
        <f t="shared" si="2"/>
        <v>0</v>
      </c>
      <c r="AI83" s="152"/>
      <c r="AJ83" s="153"/>
      <c r="AK83" s="153"/>
      <c r="AL83" s="154"/>
    </row>
    <row r="84" spans="1:38" customFormat="1" ht="38.25" hidden="1" customHeight="1" x14ac:dyDescent="0.25">
      <c r="A84" s="14" t="s">
        <v>71</v>
      </c>
      <c r="B84" s="8"/>
      <c r="C84" s="194" t="s">
        <v>42</v>
      </c>
      <c r="D84" s="153"/>
      <c r="E84" s="154"/>
      <c r="F84" s="3" t="s">
        <v>43</v>
      </c>
      <c r="G84" s="4" t="s">
        <v>73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 t="s">
        <v>26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3"/>
      <c r="AF84" s="6">
        <f t="shared" si="0"/>
        <v>1</v>
      </c>
      <c r="AG84" s="6">
        <f t="shared" si="1"/>
        <v>0</v>
      </c>
      <c r="AH84" s="7">
        <f t="shared" si="2"/>
        <v>0</v>
      </c>
      <c r="AI84" s="152"/>
      <c r="AJ84" s="153"/>
      <c r="AK84" s="153"/>
      <c r="AL84" s="154"/>
    </row>
    <row r="85" spans="1:38" customFormat="1" ht="38.25" hidden="1" customHeight="1" x14ac:dyDescent="0.25">
      <c r="A85" s="14" t="s">
        <v>71</v>
      </c>
      <c r="B85" s="8"/>
      <c r="C85" s="194" t="s">
        <v>44</v>
      </c>
      <c r="D85" s="153"/>
      <c r="E85" s="154"/>
      <c r="F85" s="3" t="s">
        <v>45</v>
      </c>
      <c r="G85" s="4" t="s">
        <v>73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 t="s">
        <v>26</v>
      </c>
      <c r="W85" s="5"/>
      <c r="X85" s="5"/>
      <c r="Y85" s="5"/>
      <c r="Z85" s="5"/>
      <c r="AA85" s="5"/>
      <c r="AB85" s="5"/>
      <c r="AC85" s="5"/>
      <c r="AD85" s="5"/>
      <c r="AE85" s="3"/>
      <c r="AF85" s="6">
        <f t="shared" si="0"/>
        <v>1</v>
      </c>
      <c r="AG85" s="6">
        <f t="shared" si="1"/>
        <v>0</v>
      </c>
      <c r="AH85" s="7">
        <f t="shared" si="2"/>
        <v>0</v>
      </c>
      <c r="AI85" s="152"/>
      <c r="AJ85" s="153"/>
      <c r="AK85" s="153"/>
      <c r="AL85" s="154"/>
    </row>
    <row r="86" spans="1:38" customFormat="1" ht="38.25" hidden="1" customHeight="1" x14ac:dyDescent="0.25">
      <c r="A86" s="14" t="s">
        <v>71</v>
      </c>
      <c r="B86" s="8"/>
      <c r="C86" s="194" t="s">
        <v>46</v>
      </c>
      <c r="D86" s="153"/>
      <c r="E86" s="154"/>
      <c r="F86" s="9" t="s">
        <v>47</v>
      </c>
      <c r="G86" s="4" t="s">
        <v>73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 t="s">
        <v>26</v>
      </c>
      <c r="W86" s="5"/>
      <c r="X86" s="5"/>
      <c r="Y86" s="5"/>
      <c r="Z86" s="5"/>
      <c r="AA86" s="5"/>
      <c r="AB86" s="5"/>
      <c r="AC86" s="5"/>
      <c r="AD86" s="5"/>
      <c r="AE86" s="3"/>
      <c r="AF86" s="6">
        <f t="shared" si="0"/>
        <v>1</v>
      </c>
      <c r="AG86" s="6">
        <f t="shared" si="1"/>
        <v>0</v>
      </c>
      <c r="AH86" s="7">
        <f t="shared" si="2"/>
        <v>0</v>
      </c>
      <c r="AI86" s="152"/>
      <c r="AJ86" s="153"/>
      <c r="AK86" s="153"/>
      <c r="AL86" s="154"/>
    </row>
    <row r="87" spans="1:38" customFormat="1" ht="38.25" hidden="1" customHeight="1" x14ac:dyDescent="0.25">
      <c r="A87" s="14" t="s">
        <v>71</v>
      </c>
      <c r="B87" s="8"/>
      <c r="C87" s="194" t="s">
        <v>48</v>
      </c>
      <c r="D87" s="153"/>
      <c r="E87" s="154"/>
      <c r="F87" s="3" t="s">
        <v>49</v>
      </c>
      <c r="G87" s="4" t="s">
        <v>73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 t="s">
        <v>26</v>
      </c>
      <c r="W87" s="5"/>
      <c r="X87" s="5"/>
      <c r="Y87" s="5"/>
      <c r="Z87" s="5"/>
      <c r="AA87" s="5"/>
      <c r="AB87" s="5"/>
      <c r="AC87" s="5"/>
      <c r="AD87" s="5"/>
      <c r="AE87" s="3"/>
      <c r="AF87" s="6">
        <f t="shared" si="0"/>
        <v>1</v>
      </c>
      <c r="AG87" s="6">
        <f t="shared" si="1"/>
        <v>0</v>
      </c>
      <c r="AH87" s="7">
        <f t="shared" si="2"/>
        <v>0</v>
      </c>
      <c r="AI87" s="152"/>
      <c r="AJ87" s="153"/>
      <c r="AK87" s="153"/>
      <c r="AL87" s="154"/>
    </row>
    <row r="88" spans="1:38" customFormat="1" ht="38.25" hidden="1" customHeight="1" x14ac:dyDescent="0.25">
      <c r="A88" s="14" t="s">
        <v>71</v>
      </c>
      <c r="B88" s="8"/>
      <c r="C88" s="194" t="s">
        <v>50</v>
      </c>
      <c r="D88" s="153"/>
      <c r="E88" s="154"/>
      <c r="F88" s="3" t="s">
        <v>51</v>
      </c>
      <c r="G88" s="4" t="s">
        <v>73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 t="s">
        <v>26</v>
      </c>
      <c r="W88" s="5"/>
      <c r="X88" s="5"/>
      <c r="Y88" s="5"/>
      <c r="Z88" s="5"/>
      <c r="AA88" s="5"/>
      <c r="AB88" s="5"/>
      <c r="AC88" s="5"/>
      <c r="AD88" s="5"/>
      <c r="AE88" s="3"/>
      <c r="AF88" s="6">
        <f t="shared" si="0"/>
        <v>1</v>
      </c>
      <c r="AG88" s="6">
        <f t="shared" si="1"/>
        <v>0</v>
      </c>
      <c r="AH88" s="7">
        <f t="shared" si="2"/>
        <v>0</v>
      </c>
      <c r="AI88" s="152"/>
      <c r="AJ88" s="153"/>
      <c r="AK88" s="153"/>
      <c r="AL88" s="154"/>
    </row>
    <row r="89" spans="1:38" customFormat="1" ht="38.25" hidden="1" customHeight="1" x14ac:dyDescent="0.25">
      <c r="A89" s="14" t="s">
        <v>71</v>
      </c>
      <c r="B89" s="8"/>
      <c r="C89" s="194" t="s">
        <v>52</v>
      </c>
      <c r="D89" s="153"/>
      <c r="E89" s="154"/>
      <c r="F89" s="3" t="s">
        <v>51</v>
      </c>
      <c r="G89" s="4" t="s">
        <v>73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 t="s">
        <v>26</v>
      </c>
      <c r="W89" s="5"/>
      <c r="X89" s="5"/>
      <c r="Y89" s="5"/>
      <c r="Z89" s="5"/>
      <c r="AA89" s="5"/>
      <c r="AB89" s="5"/>
      <c r="AC89" s="5"/>
      <c r="AD89" s="5"/>
      <c r="AE89" s="3"/>
      <c r="AF89" s="6">
        <f t="shared" si="0"/>
        <v>1</v>
      </c>
      <c r="AG89" s="6">
        <f t="shared" si="1"/>
        <v>0</v>
      </c>
      <c r="AH89" s="7">
        <f t="shared" si="2"/>
        <v>0</v>
      </c>
      <c r="AI89" s="152"/>
      <c r="AJ89" s="153"/>
      <c r="AK89" s="153"/>
      <c r="AL89" s="154"/>
    </row>
    <row r="90" spans="1:38" customFormat="1" ht="38.25" hidden="1" customHeight="1" x14ac:dyDescent="0.25">
      <c r="A90" s="14" t="s">
        <v>71</v>
      </c>
      <c r="B90" s="8"/>
      <c r="C90" s="194" t="s">
        <v>53</v>
      </c>
      <c r="D90" s="153"/>
      <c r="E90" s="154"/>
      <c r="F90" s="3" t="s">
        <v>54</v>
      </c>
      <c r="G90" s="4" t="s">
        <v>73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 t="s">
        <v>26</v>
      </c>
      <c r="W90" s="5"/>
      <c r="X90" s="5"/>
      <c r="Y90" s="5"/>
      <c r="Z90" s="5"/>
      <c r="AA90" s="5"/>
      <c r="AB90" s="5"/>
      <c r="AC90" s="5"/>
      <c r="AD90" s="5"/>
      <c r="AE90" s="3"/>
      <c r="AF90" s="6">
        <f t="shared" si="0"/>
        <v>1</v>
      </c>
      <c r="AG90" s="6">
        <f t="shared" si="1"/>
        <v>0</v>
      </c>
      <c r="AH90" s="7">
        <f t="shared" si="2"/>
        <v>0</v>
      </c>
      <c r="AI90" s="152"/>
      <c r="AJ90" s="153"/>
      <c r="AK90" s="153"/>
      <c r="AL90" s="154"/>
    </row>
    <row r="91" spans="1:38" customFormat="1" ht="38.25" hidden="1" customHeight="1" x14ac:dyDescent="0.25">
      <c r="A91" s="14" t="s">
        <v>71</v>
      </c>
      <c r="B91" s="8"/>
      <c r="C91" s="194" t="s">
        <v>55</v>
      </c>
      <c r="D91" s="153"/>
      <c r="E91" s="154"/>
      <c r="F91" s="3" t="s">
        <v>56</v>
      </c>
      <c r="G91" s="4" t="s">
        <v>73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 t="s">
        <v>26</v>
      </c>
      <c r="W91" s="5"/>
      <c r="X91" s="5"/>
      <c r="Y91" s="5"/>
      <c r="Z91" s="5"/>
      <c r="AA91" s="5"/>
      <c r="AB91" s="5"/>
      <c r="AC91" s="5"/>
      <c r="AD91" s="5"/>
      <c r="AE91" s="3"/>
      <c r="AF91" s="6">
        <f t="shared" si="0"/>
        <v>1</v>
      </c>
      <c r="AG91" s="6">
        <f t="shared" si="1"/>
        <v>0</v>
      </c>
      <c r="AH91" s="7">
        <f t="shared" si="2"/>
        <v>0</v>
      </c>
      <c r="AI91" s="152"/>
      <c r="AJ91" s="153"/>
      <c r="AK91" s="153"/>
      <c r="AL91" s="154"/>
    </row>
    <row r="92" spans="1:38" customFormat="1" ht="38.25" hidden="1" customHeight="1" x14ac:dyDescent="0.25">
      <c r="A92" s="14" t="s">
        <v>71</v>
      </c>
      <c r="B92" s="8"/>
      <c r="C92" s="194" t="s">
        <v>57</v>
      </c>
      <c r="D92" s="153"/>
      <c r="E92" s="154"/>
      <c r="F92" s="3" t="s">
        <v>58</v>
      </c>
      <c r="G92" s="4" t="s">
        <v>73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 t="s">
        <v>26</v>
      </c>
      <c r="W92" s="5"/>
      <c r="X92" s="5"/>
      <c r="Y92" s="5"/>
      <c r="Z92" s="5"/>
      <c r="AA92" s="5"/>
      <c r="AB92" s="5"/>
      <c r="AC92" s="5"/>
      <c r="AD92" s="5"/>
      <c r="AE92" s="3"/>
      <c r="AF92" s="6">
        <f t="shared" si="0"/>
        <v>1</v>
      </c>
      <c r="AG92" s="6">
        <f t="shared" si="1"/>
        <v>0</v>
      </c>
      <c r="AH92" s="7">
        <f t="shared" si="2"/>
        <v>0</v>
      </c>
      <c r="AI92" s="152"/>
      <c r="AJ92" s="153"/>
      <c r="AK92" s="153"/>
      <c r="AL92" s="154"/>
    </row>
    <row r="93" spans="1:38" customFormat="1" ht="38.25" hidden="1" customHeight="1" x14ac:dyDescent="0.25">
      <c r="A93" s="14" t="s">
        <v>71</v>
      </c>
      <c r="B93" s="8"/>
      <c r="C93" s="194" t="s">
        <v>59</v>
      </c>
      <c r="D93" s="153"/>
      <c r="E93" s="154"/>
      <c r="F93" s="3" t="s">
        <v>60</v>
      </c>
      <c r="G93" s="4" t="s">
        <v>73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 t="s">
        <v>26</v>
      </c>
      <c r="W93" s="5"/>
      <c r="X93" s="5"/>
      <c r="Y93" s="5"/>
      <c r="Z93" s="5"/>
      <c r="AA93" s="5"/>
      <c r="AB93" s="5"/>
      <c r="AC93" s="5"/>
      <c r="AD93" s="5"/>
      <c r="AE93" s="3"/>
      <c r="AF93" s="6">
        <f t="shared" si="0"/>
        <v>1</v>
      </c>
      <c r="AG93" s="6">
        <f t="shared" si="1"/>
        <v>0</v>
      </c>
      <c r="AH93" s="7">
        <f t="shared" si="2"/>
        <v>0</v>
      </c>
      <c r="AI93" s="152"/>
      <c r="AJ93" s="153"/>
      <c r="AK93" s="153"/>
      <c r="AL93" s="154"/>
    </row>
    <row r="94" spans="1:38" customFormat="1" ht="38.25" hidden="1" customHeight="1" x14ac:dyDescent="0.25">
      <c r="A94" s="14" t="s">
        <v>71</v>
      </c>
      <c r="B94" s="10"/>
      <c r="C94" s="194" t="s">
        <v>61</v>
      </c>
      <c r="D94" s="153"/>
      <c r="E94" s="154"/>
      <c r="F94" s="3" t="s">
        <v>62</v>
      </c>
      <c r="G94" s="4" t="s">
        <v>73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 t="s">
        <v>26</v>
      </c>
      <c r="W94" s="5"/>
      <c r="X94" s="5"/>
      <c r="Y94" s="5"/>
      <c r="Z94" s="5"/>
      <c r="AA94" s="5"/>
      <c r="AB94" s="5"/>
      <c r="AC94" s="5"/>
      <c r="AD94" s="5"/>
      <c r="AE94" s="3"/>
      <c r="AF94" s="6">
        <f t="shared" si="0"/>
        <v>1</v>
      </c>
      <c r="AG94" s="6">
        <f t="shared" si="1"/>
        <v>0</v>
      </c>
      <c r="AH94" s="7">
        <f t="shared" si="2"/>
        <v>0</v>
      </c>
      <c r="AI94" s="152"/>
      <c r="AJ94" s="153"/>
      <c r="AK94" s="153"/>
      <c r="AL94" s="154"/>
    </row>
    <row r="95" spans="1:38" customFormat="1" ht="38.25" hidden="1" customHeight="1" x14ac:dyDescent="0.25">
      <c r="A95" s="14" t="s">
        <v>71</v>
      </c>
      <c r="B95" s="2" t="s">
        <v>75</v>
      </c>
      <c r="C95" s="194" t="s">
        <v>31</v>
      </c>
      <c r="D95" s="153"/>
      <c r="E95" s="154"/>
      <c r="F95" s="3" t="s">
        <v>32</v>
      </c>
      <c r="G95" s="4" t="s">
        <v>73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 t="s">
        <v>26</v>
      </c>
      <c r="AC95" s="5"/>
      <c r="AD95" s="5"/>
      <c r="AE95" s="3"/>
      <c r="AF95" s="6">
        <f t="shared" si="0"/>
        <v>1</v>
      </c>
      <c r="AG95" s="6">
        <f t="shared" si="1"/>
        <v>0</v>
      </c>
      <c r="AH95" s="7">
        <f t="shared" si="2"/>
        <v>0</v>
      </c>
      <c r="AI95" s="152"/>
      <c r="AJ95" s="153"/>
      <c r="AK95" s="153"/>
      <c r="AL95" s="154"/>
    </row>
    <row r="96" spans="1:38" customFormat="1" ht="38.25" hidden="1" customHeight="1" x14ac:dyDescent="0.25">
      <c r="A96" s="14" t="s">
        <v>71</v>
      </c>
      <c r="B96" s="8"/>
      <c r="C96" s="194" t="s">
        <v>34</v>
      </c>
      <c r="D96" s="153"/>
      <c r="E96" s="154"/>
      <c r="F96" s="3" t="s">
        <v>35</v>
      </c>
      <c r="G96" s="4" t="s">
        <v>73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 t="s">
        <v>26</v>
      </c>
      <c r="AC96" s="5"/>
      <c r="AD96" s="5"/>
      <c r="AE96" s="3"/>
      <c r="AF96" s="6">
        <f t="shared" si="0"/>
        <v>1</v>
      </c>
      <c r="AG96" s="6">
        <f t="shared" si="1"/>
        <v>0</v>
      </c>
      <c r="AH96" s="7">
        <f t="shared" si="2"/>
        <v>0</v>
      </c>
      <c r="AI96" s="152"/>
      <c r="AJ96" s="153"/>
      <c r="AK96" s="153"/>
      <c r="AL96" s="154"/>
    </row>
    <row r="97" spans="1:38" customFormat="1" ht="38.25" hidden="1" customHeight="1" x14ac:dyDescent="0.25">
      <c r="A97" s="14" t="s">
        <v>71</v>
      </c>
      <c r="B97" s="8"/>
      <c r="C97" s="194" t="s">
        <v>36</v>
      </c>
      <c r="D97" s="153"/>
      <c r="E97" s="154"/>
      <c r="F97" s="3" t="s">
        <v>37</v>
      </c>
      <c r="G97" s="4" t="s">
        <v>73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 t="s">
        <v>26</v>
      </c>
      <c r="AA97" s="5"/>
      <c r="AB97" s="5"/>
      <c r="AC97" s="5"/>
      <c r="AD97" s="5"/>
      <c r="AE97" s="3"/>
      <c r="AF97" s="6">
        <f t="shared" si="0"/>
        <v>1</v>
      </c>
      <c r="AG97" s="6">
        <f t="shared" si="1"/>
        <v>0</v>
      </c>
      <c r="AH97" s="7">
        <f t="shared" si="2"/>
        <v>0</v>
      </c>
      <c r="AI97" s="152"/>
      <c r="AJ97" s="153"/>
      <c r="AK97" s="153"/>
      <c r="AL97" s="154"/>
    </row>
    <row r="98" spans="1:38" customFormat="1" ht="38.25" hidden="1" customHeight="1" x14ac:dyDescent="0.25">
      <c r="A98" s="14" t="s">
        <v>71</v>
      </c>
      <c r="B98" s="8"/>
      <c r="C98" s="194" t="s">
        <v>38</v>
      </c>
      <c r="D98" s="153"/>
      <c r="E98" s="154"/>
      <c r="F98" s="3" t="s">
        <v>39</v>
      </c>
      <c r="G98" s="4" t="s">
        <v>73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 t="s">
        <v>26</v>
      </c>
      <c r="AA98" s="5"/>
      <c r="AB98" s="5"/>
      <c r="AC98" s="5"/>
      <c r="AD98" s="5"/>
      <c r="AE98" s="3"/>
      <c r="AF98" s="6">
        <f t="shared" si="0"/>
        <v>1</v>
      </c>
      <c r="AG98" s="6">
        <f t="shared" si="1"/>
        <v>0</v>
      </c>
      <c r="AH98" s="7">
        <f t="shared" si="2"/>
        <v>0</v>
      </c>
      <c r="AI98" s="152"/>
      <c r="AJ98" s="153"/>
      <c r="AK98" s="153"/>
      <c r="AL98" s="154"/>
    </row>
    <row r="99" spans="1:38" customFormat="1" ht="38.25" hidden="1" customHeight="1" x14ac:dyDescent="0.25">
      <c r="A99" s="14" t="s">
        <v>71</v>
      </c>
      <c r="B99" s="8"/>
      <c r="C99" s="194" t="s">
        <v>40</v>
      </c>
      <c r="D99" s="153"/>
      <c r="E99" s="154"/>
      <c r="F99" s="3" t="s">
        <v>41</v>
      </c>
      <c r="G99" s="4" t="s">
        <v>73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 t="s">
        <v>26</v>
      </c>
      <c r="AA99" s="5"/>
      <c r="AB99" s="5"/>
      <c r="AC99" s="5"/>
      <c r="AD99" s="5"/>
      <c r="AE99" s="3"/>
      <c r="AF99" s="6">
        <f t="shared" si="0"/>
        <v>1</v>
      </c>
      <c r="AG99" s="6">
        <f t="shared" si="1"/>
        <v>0</v>
      </c>
      <c r="AH99" s="7">
        <f t="shared" si="2"/>
        <v>0</v>
      </c>
      <c r="AI99" s="152"/>
      <c r="AJ99" s="153"/>
      <c r="AK99" s="153"/>
      <c r="AL99" s="154"/>
    </row>
    <row r="100" spans="1:38" customFormat="1" ht="38.25" hidden="1" customHeight="1" x14ac:dyDescent="0.25">
      <c r="A100" s="14" t="s">
        <v>71</v>
      </c>
      <c r="B100" s="8"/>
      <c r="C100" s="194" t="s">
        <v>42</v>
      </c>
      <c r="D100" s="153"/>
      <c r="E100" s="154"/>
      <c r="F100" s="3" t="s">
        <v>43</v>
      </c>
      <c r="G100" s="4" t="s">
        <v>73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 t="s">
        <v>26</v>
      </c>
      <c r="AA100" s="5"/>
      <c r="AB100" s="5"/>
      <c r="AC100" s="5"/>
      <c r="AD100" s="5"/>
      <c r="AE100" s="3"/>
      <c r="AF100" s="6">
        <f t="shared" si="0"/>
        <v>1</v>
      </c>
      <c r="AG100" s="6">
        <f t="shared" si="1"/>
        <v>0</v>
      </c>
      <c r="AH100" s="7">
        <f t="shared" si="2"/>
        <v>0</v>
      </c>
      <c r="AI100" s="152"/>
      <c r="AJ100" s="153"/>
      <c r="AK100" s="153"/>
      <c r="AL100" s="154"/>
    </row>
    <row r="101" spans="1:38" customFormat="1" ht="38.25" hidden="1" customHeight="1" x14ac:dyDescent="0.25">
      <c r="A101" s="14" t="s">
        <v>71</v>
      </c>
      <c r="B101" s="8"/>
      <c r="C101" s="194" t="s">
        <v>44</v>
      </c>
      <c r="D101" s="153"/>
      <c r="E101" s="154"/>
      <c r="F101" s="3" t="s">
        <v>45</v>
      </c>
      <c r="G101" s="4" t="s">
        <v>73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26</v>
      </c>
      <c r="AE101" s="3"/>
      <c r="AF101" s="6">
        <f t="shared" si="0"/>
        <v>1</v>
      </c>
      <c r="AG101" s="6">
        <f t="shared" si="1"/>
        <v>0</v>
      </c>
      <c r="AH101" s="7">
        <f t="shared" si="2"/>
        <v>0</v>
      </c>
      <c r="AI101" s="152"/>
      <c r="AJ101" s="153"/>
      <c r="AK101" s="153"/>
      <c r="AL101" s="154"/>
    </row>
    <row r="102" spans="1:38" customFormat="1" ht="38.25" hidden="1" customHeight="1" x14ac:dyDescent="0.25">
      <c r="A102" s="14" t="s">
        <v>71</v>
      </c>
      <c r="B102" s="8"/>
      <c r="C102" s="194" t="s">
        <v>46</v>
      </c>
      <c r="D102" s="153"/>
      <c r="E102" s="154"/>
      <c r="F102" s="9" t="s">
        <v>47</v>
      </c>
      <c r="G102" s="4" t="s">
        <v>73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 t="s">
        <v>26</v>
      </c>
      <c r="AE102" s="3"/>
      <c r="AF102" s="6">
        <f t="shared" si="0"/>
        <v>1</v>
      </c>
      <c r="AG102" s="6">
        <f t="shared" si="1"/>
        <v>0</v>
      </c>
      <c r="AH102" s="7">
        <f t="shared" si="2"/>
        <v>0</v>
      </c>
      <c r="AI102" s="152"/>
      <c r="AJ102" s="153"/>
      <c r="AK102" s="153"/>
      <c r="AL102" s="154"/>
    </row>
    <row r="103" spans="1:38" customFormat="1" ht="38.25" hidden="1" customHeight="1" x14ac:dyDescent="0.25">
      <c r="A103" s="14" t="s">
        <v>71</v>
      </c>
      <c r="B103" s="8"/>
      <c r="C103" s="194" t="s">
        <v>48</v>
      </c>
      <c r="D103" s="153"/>
      <c r="E103" s="154"/>
      <c r="F103" s="3" t="s">
        <v>49</v>
      </c>
      <c r="G103" s="4" t="s">
        <v>73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 t="s">
        <v>26</v>
      </c>
      <c r="AE103" s="3"/>
      <c r="AF103" s="6">
        <f t="shared" si="0"/>
        <v>1</v>
      </c>
      <c r="AG103" s="6">
        <f t="shared" si="1"/>
        <v>0</v>
      </c>
      <c r="AH103" s="7">
        <f t="shared" si="2"/>
        <v>0</v>
      </c>
      <c r="AI103" s="152"/>
      <c r="AJ103" s="153"/>
      <c r="AK103" s="153"/>
      <c r="AL103" s="154"/>
    </row>
    <row r="104" spans="1:38" customFormat="1" ht="38.25" hidden="1" customHeight="1" x14ac:dyDescent="0.25">
      <c r="A104" s="14" t="s">
        <v>71</v>
      </c>
      <c r="B104" s="8"/>
      <c r="C104" s="194" t="s">
        <v>50</v>
      </c>
      <c r="D104" s="153"/>
      <c r="E104" s="154"/>
      <c r="F104" s="3" t="s">
        <v>51</v>
      </c>
      <c r="G104" s="4" t="s">
        <v>73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 t="s">
        <v>26</v>
      </c>
      <c r="AE104" s="3"/>
      <c r="AF104" s="6">
        <f t="shared" si="0"/>
        <v>1</v>
      </c>
      <c r="AG104" s="6">
        <f t="shared" si="1"/>
        <v>0</v>
      </c>
      <c r="AH104" s="7">
        <f t="shared" si="2"/>
        <v>0</v>
      </c>
      <c r="AI104" s="152"/>
      <c r="AJ104" s="153"/>
      <c r="AK104" s="153"/>
      <c r="AL104" s="154"/>
    </row>
    <row r="105" spans="1:38" customFormat="1" ht="38.25" hidden="1" customHeight="1" x14ac:dyDescent="0.25">
      <c r="A105" s="14" t="s">
        <v>71</v>
      </c>
      <c r="B105" s="8"/>
      <c r="C105" s="194" t="s">
        <v>52</v>
      </c>
      <c r="D105" s="153"/>
      <c r="E105" s="154"/>
      <c r="F105" s="3" t="s">
        <v>51</v>
      </c>
      <c r="G105" s="4" t="s">
        <v>73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 t="s">
        <v>26</v>
      </c>
      <c r="AE105" s="3"/>
      <c r="AF105" s="6">
        <f t="shared" si="0"/>
        <v>1</v>
      </c>
      <c r="AG105" s="6">
        <f t="shared" si="1"/>
        <v>0</v>
      </c>
      <c r="AH105" s="7">
        <f t="shared" si="2"/>
        <v>0</v>
      </c>
      <c r="AI105" s="152"/>
      <c r="AJ105" s="153"/>
      <c r="AK105" s="153"/>
      <c r="AL105" s="154"/>
    </row>
    <row r="106" spans="1:38" customFormat="1" ht="38.25" hidden="1" customHeight="1" x14ac:dyDescent="0.25">
      <c r="A106" s="14" t="s">
        <v>71</v>
      </c>
      <c r="B106" s="8"/>
      <c r="C106" s="194" t="s">
        <v>53</v>
      </c>
      <c r="D106" s="153"/>
      <c r="E106" s="154"/>
      <c r="F106" s="3" t="s">
        <v>54</v>
      </c>
      <c r="G106" s="4" t="s">
        <v>73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26</v>
      </c>
      <c r="AE106" s="3"/>
      <c r="AF106" s="6">
        <f t="shared" si="0"/>
        <v>1</v>
      </c>
      <c r="AG106" s="6">
        <f t="shared" si="1"/>
        <v>0</v>
      </c>
      <c r="AH106" s="7">
        <f t="shared" si="2"/>
        <v>0</v>
      </c>
      <c r="AI106" s="152"/>
      <c r="AJ106" s="153"/>
      <c r="AK106" s="153"/>
      <c r="AL106" s="154"/>
    </row>
    <row r="107" spans="1:38" customFormat="1" ht="38.25" hidden="1" customHeight="1" x14ac:dyDescent="0.25">
      <c r="A107" s="14" t="s">
        <v>71</v>
      </c>
      <c r="B107" s="8"/>
      <c r="C107" s="194" t="s">
        <v>55</v>
      </c>
      <c r="D107" s="153"/>
      <c r="E107" s="154"/>
      <c r="F107" s="3" t="s">
        <v>56</v>
      </c>
      <c r="G107" s="4" t="s">
        <v>73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 t="s">
        <v>26</v>
      </c>
      <c r="AE107" s="3"/>
      <c r="AF107" s="6">
        <f t="shared" si="0"/>
        <v>1</v>
      </c>
      <c r="AG107" s="6">
        <f t="shared" si="1"/>
        <v>0</v>
      </c>
      <c r="AH107" s="7">
        <f t="shared" si="2"/>
        <v>0</v>
      </c>
      <c r="AI107" s="152"/>
      <c r="AJ107" s="153"/>
      <c r="AK107" s="153"/>
      <c r="AL107" s="154"/>
    </row>
    <row r="108" spans="1:38" customFormat="1" ht="38.25" hidden="1" customHeight="1" x14ac:dyDescent="0.25">
      <c r="A108" s="14" t="s">
        <v>71</v>
      </c>
      <c r="B108" s="8"/>
      <c r="C108" s="194" t="s">
        <v>57</v>
      </c>
      <c r="D108" s="153"/>
      <c r="E108" s="154"/>
      <c r="F108" s="3" t="s">
        <v>58</v>
      </c>
      <c r="G108" s="4" t="s">
        <v>73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 t="s">
        <v>26</v>
      </c>
      <c r="AE108" s="3"/>
      <c r="AF108" s="6">
        <f t="shared" si="0"/>
        <v>1</v>
      </c>
      <c r="AG108" s="6">
        <f t="shared" si="1"/>
        <v>0</v>
      </c>
      <c r="AH108" s="7">
        <f t="shared" si="2"/>
        <v>0</v>
      </c>
      <c r="AI108" s="152"/>
      <c r="AJ108" s="153"/>
      <c r="AK108" s="153"/>
      <c r="AL108" s="154"/>
    </row>
    <row r="109" spans="1:38" customFormat="1" ht="38.25" hidden="1" customHeight="1" x14ac:dyDescent="0.25">
      <c r="A109" s="14" t="s">
        <v>71</v>
      </c>
      <c r="B109" s="8"/>
      <c r="C109" s="194" t="s">
        <v>59</v>
      </c>
      <c r="D109" s="153"/>
      <c r="E109" s="154"/>
      <c r="F109" s="3" t="s">
        <v>60</v>
      </c>
      <c r="G109" s="4" t="s">
        <v>73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 t="s">
        <v>26</v>
      </c>
      <c r="AE109" s="3"/>
      <c r="AF109" s="6">
        <f t="shared" si="0"/>
        <v>1</v>
      </c>
      <c r="AG109" s="6">
        <f t="shared" si="1"/>
        <v>0</v>
      </c>
      <c r="AH109" s="7">
        <f t="shared" si="2"/>
        <v>0</v>
      </c>
      <c r="AI109" s="152"/>
      <c r="AJ109" s="153"/>
      <c r="AK109" s="153"/>
      <c r="AL109" s="154"/>
    </row>
    <row r="110" spans="1:38" customFormat="1" ht="38.25" hidden="1" customHeight="1" x14ac:dyDescent="0.25">
      <c r="A110" s="14" t="s">
        <v>71</v>
      </c>
      <c r="B110" s="10"/>
      <c r="C110" s="194" t="s">
        <v>61</v>
      </c>
      <c r="D110" s="153"/>
      <c r="E110" s="154"/>
      <c r="F110" s="3" t="s">
        <v>62</v>
      </c>
      <c r="G110" s="4" t="s">
        <v>73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 t="s">
        <v>26</v>
      </c>
      <c r="AE110" s="3"/>
      <c r="AF110" s="6">
        <f t="shared" si="0"/>
        <v>1</v>
      </c>
      <c r="AG110" s="6">
        <f t="shared" si="1"/>
        <v>0</v>
      </c>
      <c r="AH110" s="7">
        <f t="shared" si="2"/>
        <v>0</v>
      </c>
      <c r="AI110" s="152"/>
      <c r="AJ110" s="153"/>
      <c r="AK110" s="153"/>
      <c r="AL110" s="154"/>
    </row>
    <row r="111" spans="1:38" customFormat="1" ht="38.25" hidden="1" customHeight="1" x14ac:dyDescent="0.25">
      <c r="A111" s="14" t="s">
        <v>71</v>
      </c>
      <c r="B111" s="10" t="s">
        <v>76</v>
      </c>
      <c r="C111" s="194" t="s">
        <v>77</v>
      </c>
      <c r="D111" s="153"/>
      <c r="E111" s="154"/>
      <c r="F111" s="3" t="s">
        <v>78</v>
      </c>
      <c r="G111" s="4" t="s">
        <v>73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 t="s">
        <v>26</v>
      </c>
      <c r="Y111" s="5"/>
      <c r="Z111" s="5"/>
      <c r="AA111" s="5"/>
      <c r="AB111" s="5"/>
      <c r="AC111" s="5"/>
      <c r="AD111" s="5"/>
      <c r="AE111" s="3"/>
      <c r="AF111" s="6">
        <f t="shared" si="0"/>
        <v>1</v>
      </c>
      <c r="AG111" s="6">
        <f t="shared" si="1"/>
        <v>0</v>
      </c>
      <c r="AH111" s="7">
        <f t="shared" si="2"/>
        <v>0</v>
      </c>
      <c r="AI111" s="152"/>
      <c r="AJ111" s="153"/>
      <c r="AK111" s="153"/>
      <c r="AL111" s="154"/>
    </row>
    <row r="112" spans="1:38" customFormat="1" ht="38.25" hidden="1" customHeight="1" x14ac:dyDescent="0.25">
      <c r="A112" s="15" t="s">
        <v>79</v>
      </c>
      <c r="B112" s="199"/>
      <c r="C112" s="194" t="s">
        <v>31</v>
      </c>
      <c r="D112" s="153"/>
      <c r="E112" s="154"/>
      <c r="F112" s="3" t="s">
        <v>32</v>
      </c>
      <c r="G112" s="4" t="s">
        <v>80</v>
      </c>
      <c r="H112" s="5"/>
      <c r="I112" s="5"/>
      <c r="J112" s="5"/>
      <c r="K112" s="5"/>
      <c r="L112" s="5"/>
      <c r="M112" s="5"/>
      <c r="N112" s="5" t="s">
        <v>26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3"/>
      <c r="AF112" s="6">
        <f t="shared" si="0"/>
        <v>1</v>
      </c>
      <c r="AG112" s="6">
        <f t="shared" si="1"/>
        <v>0</v>
      </c>
      <c r="AH112" s="7">
        <f t="shared" si="2"/>
        <v>0</v>
      </c>
      <c r="AI112" s="152"/>
      <c r="AJ112" s="153"/>
      <c r="AK112" s="153"/>
      <c r="AL112" s="154"/>
    </row>
    <row r="113" spans="1:38" customFormat="1" ht="38.25" hidden="1" customHeight="1" x14ac:dyDescent="0.25">
      <c r="A113" s="15"/>
      <c r="B113" s="200"/>
      <c r="C113" s="194"/>
      <c r="D113" s="153"/>
      <c r="E113" s="154"/>
      <c r="F113" s="3"/>
      <c r="G113" s="4"/>
      <c r="H113" s="5"/>
      <c r="I113" s="5"/>
      <c r="J113" s="5"/>
      <c r="K113" s="5"/>
      <c r="L113" s="5"/>
      <c r="M113" s="5"/>
      <c r="N113" s="5"/>
      <c r="O113" s="5"/>
      <c r="P113" s="16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3"/>
      <c r="AF113" s="6">
        <f t="shared" si="0"/>
        <v>0</v>
      </c>
      <c r="AG113" s="6">
        <f t="shared" si="1"/>
        <v>0</v>
      </c>
      <c r="AH113" s="7">
        <f t="shared" si="2"/>
        <v>0</v>
      </c>
      <c r="AI113" s="152"/>
      <c r="AJ113" s="153"/>
      <c r="AK113" s="153"/>
      <c r="AL113" s="154"/>
    </row>
    <row r="114" spans="1:38" customFormat="1" ht="38.25" hidden="1" customHeight="1" x14ac:dyDescent="0.25">
      <c r="A114" s="15" t="s">
        <v>79</v>
      </c>
      <c r="B114" s="200"/>
      <c r="C114" s="194" t="s">
        <v>81</v>
      </c>
      <c r="D114" s="153"/>
      <c r="E114" s="154"/>
      <c r="F114" s="3" t="s">
        <v>82</v>
      </c>
      <c r="G114" s="4" t="s">
        <v>80</v>
      </c>
      <c r="H114" s="5"/>
      <c r="I114" s="5"/>
      <c r="J114" s="5"/>
      <c r="K114" s="5"/>
      <c r="L114" s="5" t="s">
        <v>26</v>
      </c>
      <c r="M114" s="16" t="s">
        <v>27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3"/>
      <c r="AF114" s="6">
        <f t="shared" si="0"/>
        <v>1</v>
      </c>
      <c r="AG114" s="6">
        <f t="shared" si="1"/>
        <v>1</v>
      </c>
      <c r="AH114" s="7">
        <f t="shared" si="2"/>
        <v>1</v>
      </c>
      <c r="AI114" s="152"/>
      <c r="AJ114" s="153"/>
      <c r="AK114" s="153"/>
      <c r="AL114" s="154"/>
    </row>
    <row r="115" spans="1:38" customFormat="1" ht="38.25" hidden="1" customHeight="1" x14ac:dyDescent="0.25">
      <c r="A115" s="15" t="s">
        <v>79</v>
      </c>
      <c r="B115" s="200"/>
      <c r="C115" s="194" t="s">
        <v>38</v>
      </c>
      <c r="D115" s="153"/>
      <c r="E115" s="154"/>
      <c r="F115" s="3" t="s">
        <v>39</v>
      </c>
      <c r="G115" s="4" t="s">
        <v>80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16" t="s">
        <v>26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3"/>
      <c r="AF115" s="6">
        <f t="shared" si="0"/>
        <v>1</v>
      </c>
      <c r="AG115" s="6">
        <f t="shared" si="1"/>
        <v>0</v>
      </c>
      <c r="AH115" s="7">
        <f t="shared" si="2"/>
        <v>0</v>
      </c>
      <c r="AI115" s="152"/>
      <c r="AJ115" s="153"/>
      <c r="AK115" s="153"/>
      <c r="AL115" s="154"/>
    </row>
    <row r="116" spans="1:38" customFormat="1" ht="38.25" hidden="1" customHeight="1" x14ac:dyDescent="0.25">
      <c r="A116" s="15" t="s">
        <v>79</v>
      </c>
      <c r="B116" s="200"/>
      <c r="C116" s="194" t="s">
        <v>40</v>
      </c>
      <c r="D116" s="153"/>
      <c r="E116" s="154"/>
      <c r="F116" s="3" t="s">
        <v>41</v>
      </c>
      <c r="G116" s="4" t="s">
        <v>80</v>
      </c>
      <c r="H116" s="5"/>
      <c r="I116" s="5"/>
      <c r="J116" s="5"/>
      <c r="K116" s="5"/>
      <c r="L116" s="5" t="s">
        <v>26</v>
      </c>
      <c r="M116" s="16" t="s">
        <v>27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16" t="s">
        <v>26</v>
      </c>
      <c r="AC116" s="5"/>
      <c r="AD116" s="5"/>
      <c r="AE116" s="3"/>
      <c r="AF116" s="6">
        <f t="shared" si="0"/>
        <v>2</v>
      </c>
      <c r="AG116" s="6">
        <f t="shared" si="1"/>
        <v>1</v>
      </c>
      <c r="AH116" s="7">
        <f t="shared" si="2"/>
        <v>0.5</v>
      </c>
      <c r="AI116" s="152"/>
      <c r="AJ116" s="153"/>
      <c r="AK116" s="153"/>
      <c r="AL116" s="154"/>
    </row>
    <row r="117" spans="1:38" customFormat="1" ht="38.25" hidden="1" customHeight="1" x14ac:dyDescent="0.25">
      <c r="A117" s="15" t="s">
        <v>79</v>
      </c>
      <c r="B117" s="200"/>
      <c r="C117" s="194" t="s">
        <v>42</v>
      </c>
      <c r="D117" s="153"/>
      <c r="E117" s="154"/>
      <c r="F117" s="3" t="s">
        <v>43</v>
      </c>
      <c r="G117" s="4" t="s">
        <v>80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16" t="s">
        <v>26</v>
      </c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3"/>
      <c r="AF117" s="6">
        <f t="shared" si="0"/>
        <v>1</v>
      </c>
      <c r="AG117" s="6">
        <f t="shared" si="1"/>
        <v>0</v>
      </c>
      <c r="AH117" s="7">
        <f t="shared" si="2"/>
        <v>0</v>
      </c>
      <c r="AI117" s="152"/>
      <c r="AJ117" s="153"/>
      <c r="AK117" s="153"/>
      <c r="AL117" s="154"/>
    </row>
    <row r="118" spans="1:38" customFormat="1" ht="38.25" hidden="1" customHeight="1" x14ac:dyDescent="0.25">
      <c r="A118" s="15" t="s">
        <v>79</v>
      </c>
      <c r="B118" s="200"/>
      <c r="C118" s="194" t="s">
        <v>44</v>
      </c>
      <c r="D118" s="153"/>
      <c r="E118" s="154"/>
      <c r="F118" s="3" t="s">
        <v>45</v>
      </c>
      <c r="G118" s="4" t="s">
        <v>80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16" t="s">
        <v>26</v>
      </c>
      <c r="W118" s="5"/>
      <c r="X118" s="5"/>
      <c r="Y118" s="5"/>
      <c r="Z118" s="5"/>
      <c r="AA118" s="5"/>
      <c r="AB118" s="5"/>
      <c r="AC118" s="5"/>
      <c r="AD118" s="5"/>
      <c r="AE118" s="3"/>
      <c r="AF118" s="6">
        <f t="shared" si="0"/>
        <v>1</v>
      </c>
      <c r="AG118" s="6">
        <f t="shared" si="1"/>
        <v>0</v>
      </c>
      <c r="AH118" s="7">
        <f t="shared" si="2"/>
        <v>0</v>
      </c>
      <c r="AI118" s="152"/>
      <c r="AJ118" s="153"/>
      <c r="AK118" s="153"/>
      <c r="AL118" s="154"/>
    </row>
    <row r="119" spans="1:38" customFormat="1" ht="38.25" hidden="1" customHeight="1" x14ac:dyDescent="0.25">
      <c r="A119" s="15" t="s">
        <v>79</v>
      </c>
      <c r="B119" s="200"/>
      <c r="C119" s="194" t="s">
        <v>46</v>
      </c>
      <c r="D119" s="153"/>
      <c r="E119" s="154"/>
      <c r="F119" s="9" t="s">
        <v>47</v>
      </c>
      <c r="G119" s="4" t="s">
        <v>80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16" t="s">
        <v>26</v>
      </c>
      <c r="Y119" s="5"/>
      <c r="Z119" s="5"/>
      <c r="AA119" s="5"/>
      <c r="AB119" s="5"/>
      <c r="AC119" s="5"/>
      <c r="AD119" s="16" t="s">
        <v>26</v>
      </c>
      <c r="AE119" s="3"/>
      <c r="AF119" s="6">
        <f t="shared" si="0"/>
        <v>2</v>
      </c>
      <c r="AG119" s="6">
        <f t="shared" si="1"/>
        <v>0</v>
      </c>
      <c r="AH119" s="7">
        <f t="shared" si="2"/>
        <v>0</v>
      </c>
      <c r="AI119" s="152"/>
      <c r="AJ119" s="153"/>
      <c r="AK119" s="153"/>
      <c r="AL119" s="154"/>
    </row>
    <row r="120" spans="1:38" customFormat="1" ht="38.25" hidden="1" customHeight="1" x14ac:dyDescent="0.25">
      <c r="A120" s="15" t="s">
        <v>79</v>
      </c>
      <c r="B120" s="200"/>
      <c r="C120" s="194" t="s">
        <v>48</v>
      </c>
      <c r="D120" s="153"/>
      <c r="E120" s="154"/>
      <c r="F120" s="3" t="s">
        <v>49</v>
      </c>
      <c r="G120" s="4" t="s">
        <v>80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6" t="s">
        <v>26</v>
      </c>
      <c r="AA120" s="5"/>
      <c r="AB120" s="5"/>
      <c r="AC120" s="5"/>
      <c r="AD120" s="5"/>
      <c r="AE120" s="3"/>
      <c r="AF120" s="6">
        <f t="shared" si="0"/>
        <v>1</v>
      </c>
      <c r="AG120" s="6">
        <f t="shared" si="1"/>
        <v>0</v>
      </c>
      <c r="AH120" s="7">
        <f t="shared" si="2"/>
        <v>0</v>
      </c>
      <c r="AI120" s="152"/>
      <c r="AJ120" s="153"/>
      <c r="AK120" s="153"/>
      <c r="AL120" s="154"/>
    </row>
    <row r="121" spans="1:38" customFormat="1" ht="38.25" hidden="1" customHeight="1" x14ac:dyDescent="0.25">
      <c r="A121" s="15" t="s">
        <v>79</v>
      </c>
      <c r="B121" s="200"/>
      <c r="C121" s="194" t="s">
        <v>50</v>
      </c>
      <c r="D121" s="153"/>
      <c r="E121" s="154"/>
      <c r="F121" s="3" t="s">
        <v>51</v>
      </c>
      <c r="G121" s="4" t="s">
        <v>80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16" t="s">
        <v>26</v>
      </c>
      <c r="Y121" s="5"/>
      <c r="Z121" s="5"/>
      <c r="AA121" s="5"/>
      <c r="AB121" s="5"/>
      <c r="AC121" s="5"/>
      <c r="AD121" s="5"/>
      <c r="AE121" s="3"/>
      <c r="AF121" s="6">
        <f t="shared" si="0"/>
        <v>1</v>
      </c>
      <c r="AG121" s="6">
        <f t="shared" si="1"/>
        <v>0</v>
      </c>
      <c r="AH121" s="7">
        <f t="shared" si="2"/>
        <v>0</v>
      </c>
      <c r="AI121" s="152"/>
      <c r="AJ121" s="153"/>
      <c r="AK121" s="153"/>
      <c r="AL121" s="154"/>
    </row>
    <row r="122" spans="1:38" customFormat="1" ht="38.25" hidden="1" customHeight="1" x14ac:dyDescent="0.25">
      <c r="A122" s="15" t="s">
        <v>79</v>
      </c>
      <c r="B122" s="200"/>
      <c r="C122" s="194" t="s">
        <v>52</v>
      </c>
      <c r="D122" s="153"/>
      <c r="E122" s="154"/>
      <c r="F122" s="3" t="s">
        <v>51</v>
      </c>
      <c r="G122" s="4" t="s">
        <v>80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16" t="s">
        <v>26</v>
      </c>
      <c r="W122" s="5"/>
      <c r="X122" s="5"/>
      <c r="Y122" s="5"/>
      <c r="Z122" s="5"/>
      <c r="AA122" s="5"/>
      <c r="AB122" s="5"/>
      <c r="AC122" s="5"/>
      <c r="AD122" s="5"/>
      <c r="AE122" s="3"/>
      <c r="AF122" s="6">
        <f t="shared" si="0"/>
        <v>1</v>
      </c>
      <c r="AG122" s="6">
        <f t="shared" si="1"/>
        <v>0</v>
      </c>
      <c r="AH122" s="7">
        <f t="shared" si="2"/>
        <v>0</v>
      </c>
      <c r="AI122" s="152"/>
      <c r="AJ122" s="153"/>
      <c r="AK122" s="153"/>
      <c r="AL122" s="154"/>
    </row>
    <row r="123" spans="1:38" customFormat="1" ht="38.25" hidden="1" customHeight="1" x14ac:dyDescent="0.25">
      <c r="A123" s="15" t="s">
        <v>79</v>
      </c>
      <c r="B123" s="200"/>
      <c r="C123" s="194" t="s">
        <v>53</v>
      </c>
      <c r="D123" s="153"/>
      <c r="E123" s="154"/>
      <c r="F123" s="3" t="s">
        <v>54</v>
      </c>
      <c r="G123" s="4" t="s">
        <v>80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16" t="s">
        <v>26</v>
      </c>
      <c r="U123" s="5"/>
      <c r="V123" s="5"/>
      <c r="W123" s="5"/>
      <c r="X123" s="5"/>
      <c r="Y123" s="5"/>
      <c r="Z123" s="5"/>
      <c r="AA123" s="5"/>
      <c r="AB123" s="5"/>
      <c r="AC123" s="5"/>
      <c r="AD123" s="16" t="s">
        <v>26</v>
      </c>
      <c r="AE123" s="3"/>
      <c r="AF123" s="6">
        <f t="shared" si="0"/>
        <v>2</v>
      </c>
      <c r="AG123" s="6">
        <f t="shared" si="1"/>
        <v>0</v>
      </c>
      <c r="AH123" s="7">
        <f t="shared" si="2"/>
        <v>0</v>
      </c>
      <c r="AI123" s="152"/>
      <c r="AJ123" s="153"/>
      <c r="AK123" s="153"/>
      <c r="AL123" s="154"/>
    </row>
    <row r="124" spans="1:38" customFormat="1" ht="38.25" hidden="1" customHeight="1" x14ac:dyDescent="0.25">
      <c r="A124" s="15" t="s">
        <v>79</v>
      </c>
      <c r="B124" s="200"/>
      <c r="C124" s="194" t="s">
        <v>55</v>
      </c>
      <c r="D124" s="153"/>
      <c r="E124" s="154"/>
      <c r="F124" s="3" t="s">
        <v>56</v>
      </c>
      <c r="G124" s="4" t="s">
        <v>80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16" t="s">
        <v>26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3"/>
      <c r="AF124" s="6">
        <f t="shared" si="0"/>
        <v>1</v>
      </c>
      <c r="AG124" s="6">
        <f t="shared" si="1"/>
        <v>0</v>
      </c>
      <c r="AH124" s="7">
        <f t="shared" si="2"/>
        <v>0</v>
      </c>
      <c r="AI124" s="152"/>
      <c r="AJ124" s="153"/>
      <c r="AK124" s="153"/>
      <c r="AL124" s="154"/>
    </row>
    <row r="125" spans="1:38" customFormat="1" ht="38.25" hidden="1" customHeight="1" x14ac:dyDescent="0.25">
      <c r="A125" s="15" t="s">
        <v>79</v>
      </c>
      <c r="B125" s="200"/>
      <c r="C125" s="194" t="s">
        <v>57</v>
      </c>
      <c r="D125" s="153"/>
      <c r="E125" s="154"/>
      <c r="F125" s="3" t="s">
        <v>58</v>
      </c>
      <c r="G125" s="4" t="s">
        <v>80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3"/>
      <c r="AF125" s="6">
        <f t="shared" si="0"/>
        <v>0</v>
      </c>
      <c r="AG125" s="6">
        <f t="shared" si="1"/>
        <v>0</v>
      </c>
      <c r="AH125" s="7">
        <f t="shared" si="2"/>
        <v>0</v>
      </c>
      <c r="AI125" s="152"/>
      <c r="AJ125" s="153"/>
      <c r="AK125" s="153"/>
      <c r="AL125" s="154"/>
    </row>
    <row r="126" spans="1:38" customFormat="1" ht="38.25" hidden="1" customHeight="1" x14ac:dyDescent="0.25">
      <c r="A126" s="15"/>
      <c r="B126" s="200"/>
      <c r="C126" s="194"/>
      <c r="D126" s="153"/>
      <c r="E126" s="154"/>
      <c r="F126" s="3"/>
      <c r="G126" s="4"/>
      <c r="H126" s="5"/>
      <c r="I126" s="5"/>
      <c r="J126" s="5"/>
      <c r="K126" s="5"/>
      <c r="L126" s="5"/>
      <c r="M126" s="5"/>
      <c r="N126" s="5"/>
      <c r="O126" s="5"/>
      <c r="P126" s="16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3"/>
      <c r="AF126" s="6">
        <f t="shared" si="0"/>
        <v>0</v>
      </c>
      <c r="AG126" s="6">
        <f t="shared" si="1"/>
        <v>0</v>
      </c>
      <c r="AH126" s="7">
        <f t="shared" si="2"/>
        <v>0</v>
      </c>
      <c r="AI126" s="152"/>
      <c r="AJ126" s="153"/>
      <c r="AK126" s="153"/>
      <c r="AL126" s="154"/>
    </row>
    <row r="127" spans="1:38" customFormat="1" ht="38.25" hidden="1" customHeight="1" x14ac:dyDescent="0.25">
      <c r="A127" s="15" t="s">
        <v>79</v>
      </c>
      <c r="B127" s="201"/>
      <c r="C127" s="194" t="s">
        <v>61</v>
      </c>
      <c r="D127" s="153"/>
      <c r="E127" s="154"/>
      <c r="F127" s="3" t="s">
        <v>62</v>
      </c>
      <c r="G127" s="4" t="s">
        <v>80</v>
      </c>
      <c r="H127" s="5"/>
      <c r="I127" s="5"/>
      <c r="J127" s="5"/>
      <c r="K127" s="5"/>
      <c r="L127" s="5"/>
      <c r="M127" s="5"/>
      <c r="N127" s="16" t="s">
        <v>26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16" t="s">
        <v>26</v>
      </c>
      <c r="AC127" s="5"/>
      <c r="AD127" s="5"/>
      <c r="AE127" s="3"/>
      <c r="AF127" s="6">
        <f t="shared" si="0"/>
        <v>2</v>
      </c>
      <c r="AG127" s="6">
        <f t="shared" si="1"/>
        <v>0</v>
      </c>
      <c r="AH127" s="7">
        <f t="shared" si="2"/>
        <v>0</v>
      </c>
      <c r="AI127" s="152"/>
      <c r="AJ127" s="153"/>
      <c r="AK127" s="153"/>
      <c r="AL127" s="154"/>
    </row>
    <row r="128" spans="1:38" customFormat="1" ht="38.25" hidden="1" customHeight="1" x14ac:dyDescent="0.25">
      <c r="A128" s="15" t="s">
        <v>79</v>
      </c>
      <c r="B128" s="199"/>
      <c r="C128" s="194" t="s">
        <v>31</v>
      </c>
      <c r="D128" s="153"/>
      <c r="E128" s="154"/>
      <c r="F128" s="3" t="s">
        <v>32</v>
      </c>
      <c r="G128" s="4" t="s">
        <v>80</v>
      </c>
      <c r="H128" s="5"/>
      <c r="I128" s="5"/>
      <c r="J128" s="5"/>
      <c r="K128" s="5"/>
      <c r="L128" s="5"/>
      <c r="M128" s="5"/>
      <c r="N128" s="5" t="s">
        <v>26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3"/>
      <c r="AF128" s="6">
        <f t="shared" si="0"/>
        <v>1</v>
      </c>
      <c r="AG128" s="6">
        <f t="shared" si="1"/>
        <v>0</v>
      </c>
      <c r="AH128" s="7">
        <f t="shared" si="2"/>
        <v>0</v>
      </c>
      <c r="AI128" s="152"/>
      <c r="AJ128" s="153"/>
      <c r="AK128" s="153"/>
      <c r="AL128" s="154"/>
    </row>
    <row r="129" spans="1:38" customFormat="1" ht="38.25" hidden="1" customHeight="1" x14ac:dyDescent="0.25">
      <c r="A129" s="15"/>
      <c r="B129" s="200"/>
      <c r="C129" s="194"/>
      <c r="D129" s="153"/>
      <c r="E129" s="154"/>
      <c r="F129" s="3"/>
      <c r="G129" s="4"/>
      <c r="H129" s="5"/>
      <c r="I129" s="5"/>
      <c r="J129" s="5"/>
      <c r="K129" s="5"/>
      <c r="L129" s="5"/>
      <c r="M129" s="5"/>
      <c r="N129" s="5"/>
      <c r="O129" s="5"/>
      <c r="P129" s="16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3"/>
      <c r="AF129" s="6">
        <f t="shared" si="0"/>
        <v>0</v>
      </c>
      <c r="AG129" s="6">
        <f t="shared" si="1"/>
        <v>0</v>
      </c>
      <c r="AH129" s="7">
        <f t="shared" si="2"/>
        <v>0</v>
      </c>
      <c r="AI129" s="152"/>
      <c r="AJ129" s="153"/>
      <c r="AK129" s="153"/>
      <c r="AL129" s="154"/>
    </row>
    <row r="130" spans="1:38" customFormat="1" ht="38.25" hidden="1" customHeight="1" x14ac:dyDescent="0.25">
      <c r="A130" s="15" t="s">
        <v>79</v>
      </c>
      <c r="B130" s="200"/>
      <c r="C130" s="194" t="s">
        <v>81</v>
      </c>
      <c r="D130" s="153"/>
      <c r="E130" s="154"/>
      <c r="F130" s="3" t="s">
        <v>82</v>
      </c>
      <c r="G130" s="4" t="s">
        <v>80</v>
      </c>
      <c r="H130" s="5"/>
      <c r="I130" s="5"/>
      <c r="J130" s="5"/>
      <c r="K130" s="5"/>
      <c r="L130" s="5" t="s">
        <v>26</v>
      </c>
      <c r="M130" s="16" t="s">
        <v>27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3"/>
      <c r="AF130" s="6">
        <f t="shared" si="0"/>
        <v>1</v>
      </c>
      <c r="AG130" s="6">
        <f t="shared" si="1"/>
        <v>1</v>
      </c>
      <c r="AH130" s="7">
        <f t="shared" si="2"/>
        <v>1</v>
      </c>
      <c r="AI130" s="152"/>
      <c r="AJ130" s="153"/>
      <c r="AK130" s="153"/>
      <c r="AL130" s="154"/>
    </row>
    <row r="131" spans="1:38" customFormat="1" ht="38.25" hidden="1" customHeight="1" x14ac:dyDescent="0.25">
      <c r="A131" s="15" t="s">
        <v>79</v>
      </c>
      <c r="B131" s="200"/>
      <c r="C131" s="194" t="s">
        <v>38</v>
      </c>
      <c r="D131" s="153"/>
      <c r="E131" s="154"/>
      <c r="F131" s="3" t="s">
        <v>39</v>
      </c>
      <c r="G131" s="4" t="s">
        <v>80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16" t="s">
        <v>26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3"/>
      <c r="AF131" s="6">
        <f t="shared" si="0"/>
        <v>1</v>
      </c>
      <c r="AG131" s="6">
        <f t="shared" si="1"/>
        <v>0</v>
      </c>
      <c r="AH131" s="7">
        <f t="shared" si="2"/>
        <v>0</v>
      </c>
      <c r="AI131" s="152"/>
      <c r="AJ131" s="153"/>
      <c r="AK131" s="153"/>
      <c r="AL131" s="154"/>
    </row>
    <row r="132" spans="1:38" customFormat="1" ht="38.1" hidden="1" customHeight="1" x14ac:dyDescent="0.25">
      <c r="A132" s="15" t="s">
        <v>79</v>
      </c>
      <c r="B132" s="8"/>
      <c r="C132" s="194" t="s">
        <v>40</v>
      </c>
      <c r="D132" s="153"/>
      <c r="E132" s="154"/>
      <c r="F132" s="3" t="s">
        <v>41</v>
      </c>
      <c r="G132" s="4" t="s">
        <v>80</v>
      </c>
      <c r="H132" s="5"/>
      <c r="I132" s="5"/>
      <c r="J132" s="5"/>
      <c r="K132" s="5"/>
      <c r="L132" s="5"/>
      <c r="M132" s="5"/>
      <c r="N132" s="16" t="s">
        <v>26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16" t="s">
        <v>26</v>
      </c>
      <c r="AC132" s="5"/>
      <c r="AD132" s="5"/>
      <c r="AE132" s="3"/>
      <c r="AF132" s="6">
        <f t="shared" si="0"/>
        <v>2</v>
      </c>
      <c r="AG132" s="6">
        <f t="shared" si="1"/>
        <v>0</v>
      </c>
      <c r="AH132" s="7">
        <f t="shared" si="2"/>
        <v>0</v>
      </c>
      <c r="AI132" s="152"/>
      <c r="AJ132" s="153"/>
      <c r="AK132" s="153"/>
      <c r="AL132" s="154"/>
    </row>
    <row r="133" spans="1:38" customFormat="1" ht="38.25" hidden="1" customHeight="1" x14ac:dyDescent="0.25">
      <c r="A133" s="15" t="s">
        <v>79</v>
      </c>
      <c r="B133" s="8"/>
      <c r="C133" s="194" t="s">
        <v>42</v>
      </c>
      <c r="D133" s="153"/>
      <c r="E133" s="154"/>
      <c r="F133" s="3" t="s">
        <v>43</v>
      </c>
      <c r="G133" s="4" t="s">
        <v>80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16" t="s">
        <v>26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3"/>
      <c r="AF133" s="6">
        <f t="shared" si="0"/>
        <v>1</v>
      </c>
      <c r="AG133" s="6">
        <f t="shared" si="1"/>
        <v>0</v>
      </c>
      <c r="AH133" s="7">
        <f t="shared" si="2"/>
        <v>0</v>
      </c>
      <c r="AI133" s="152"/>
      <c r="AJ133" s="153"/>
      <c r="AK133" s="153"/>
      <c r="AL133" s="154"/>
    </row>
    <row r="134" spans="1:38" customFormat="1" ht="38.25" hidden="1" customHeight="1" x14ac:dyDescent="0.25">
      <c r="A134" s="15" t="s">
        <v>79</v>
      </c>
      <c r="B134" s="8"/>
      <c r="C134" s="194" t="s">
        <v>44</v>
      </c>
      <c r="D134" s="153"/>
      <c r="E134" s="154"/>
      <c r="F134" s="3" t="s">
        <v>45</v>
      </c>
      <c r="G134" s="4" t="s">
        <v>80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16" t="s">
        <v>26</v>
      </c>
      <c r="W134" s="5"/>
      <c r="X134" s="5"/>
      <c r="Y134" s="5"/>
      <c r="Z134" s="5"/>
      <c r="AA134" s="5"/>
      <c r="AB134" s="5"/>
      <c r="AC134" s="5"/>
      <c r="AD134" s="5"/>
      <c r="AE134" s="3"/>
      <c r="AF134" s="6">
        <f t="shared" si="0"/>
        <v>1</v>
      </c>
      <c r="AG134" s="6">
        <f t="shared" si="1"/>
        <v>0</v>
      </c>
      <c r="AH134" s="7">
        <f t="shared" si="2"/>
        <v>0</v>
      </c>
      <c r="AI134" s="152"/>
      <c r="AJ134" s="153"/>
      <c r="AK134" s="153"/>
      <c r="AL134" s="154"/>
    </row>
    <row r="135" spans="1:38" customFormat="1" ht="38.25" hidden="1" customHeight="1" x14ac:dyDescent="0.25">
      <c r="A135" s="15" t="s">
        <v>79</v>
      </c>
      <c r="B135" s="8"/>
      <c r="C135" s="194" t="s">
        <v>46</v>
      </c>
      <c r="D135" s="153"/>
      <c r="E135" s="154"/>
      <c r="F135" s="9" t="s">
        <v>47</v>
      </c>
      <c r="G135" s="4" t="s">
        <v>80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16" t="s">
        <v>26</v>
      </c>
      <c r="Y135" s="5"/>
      <c r="Z135" s="5"/>
      <c r="AA135" s="5"/>
      <c r="AB135" s="5"/>
      <c r="AC135" s="5"/>
      <c r="AD135" s="16" t="s">
        <v>26</v>
      </c>
      <c r="AE135" s="3"/>
      <c r="AF135" s="6">
        <f t="shared" si="0"/>
        <v>2</v>
      </c>
      <c r="AG135" s="6">
        <f t="shared" si="1"/>
        <v>0</v>
      </c>
      <c r="AH135" s="7">
        <f t="shared" si="2"/>
        <v>0</v>
      </c>
      <c r="AI135" s="152"/>
      <c r="AJ135" s="153"/>
      <c r="AK135" s="153"/>
      <c r="AL135" s="154"/>
    </row>
    <row r="136" spans="1:38" customFormat="1" ht="38.25" hidden="1" customHeight="1" x14ac:dyDescent="0.25">
      <c r="A136" s="15" t="s">
        <v>79</v>
      </c>
      <c r="B136" s="8"/>
      <c r="C136" s="194" t="s">
        <v>48</v>
      </c>
      <c r="D136" s="153"/>
      <c r="E136" s="154"/>
      <c r="F136" s="3" t="s">
        <v>49</v>
      </c>
      <c r="G136" s="4" t="s">
        <v>80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6" t="s">
        <v>26</v>
      </c>
      <c r="AA136" s="5"/>
      <c r="AB136" s="5"/>
      <c r="AC136" s="5"/>
      <c r="AD136" s="5"/>
      <c r="AE136" s="3"/>
      <c r="AF136" s="6">
        <f t="shared" si="0"/>
        <v>1</v>
      </c>
      <c r="AG136" s="6">
        <f t="shared" si="1"/>
        <v>0</v>
      </c>
      <c r="AH136" s="7">
        <f t="shared" si="2"/>
        <v>0</v>
      </c>
      <c r="AI136" s="152"/>
      <c r="AJ136" s="153"/>
      <c r="AK136" s="153"/>
      <c r="AL136" s="154"/>
    </row>
    <row r="137" spans="1:38" customFormat="1" ht="38.25" hidden="1" customHeight="1" x14ac:dyDescent="0.25">
      <c r="A137" s="15" t="s">
        <v>79</v>
      </c>
      <c r="B137" s="8"/>
      <c r="C137" s="194" t="s">
        <v>50</v>
      </c>
      <c r="D137" s="153"/>
      <c r="E137" s="154"/>
      <c r="F137" s="3" t="s">
        <v>51</v>
      </c>
      <c r="G137" s="4" t="s">
        <v>80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16" t="s">
        <v>26</v>
      </c>
      <c r="Y137" s="5"/>
      <c r="Z137" s="5"/>
      <c r="AA137" s="5"/>
      <c r="AB137" s="5"/>
      <c r="AC137" s="5"/>
      <c r="AD137" s="5"/>
      <c r="AE137" s="3"/>
      <c r="AF137" s="6">
        <f t="shared" si="0"/>
        <v>1</v>
      </c>
      <c r="AG137" s="6">
        <f t="shared" si="1"/>
        <v>0</v>
      </c>
      <c r="AH137" s="7">
        <f t="shared" si="2"/>
        <v>0</v>
      </c>
      <c r="AI137" s="152"/>
      <c r="AJ137" s="153"/>
      <c r="AK137" s="153"/>
      <c r="AL137" s="154"/>
    </row>
    <row r="138" spans="1:38" customFormat="1" ht="38.25" hidden="1" customHeight="1" x14ac:dyDescent="0.25">
      <c r="A138" s="15" t="s">
        <v>79</v>
      </c>
      <c r="B138" s="8"/>
      <c r="C138" s="194" t="s">
        <v>52</v>
      </c>
      <c r="D138" s="153"/>
      <c r="E138" s="154"/>
      <c r="F138" s="3" t="s">
        <v>51</v>
      </c>
      <c r="G138" s="4" t="s">
        <v>80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16" t="s">
        <v>26</v>
      </c>
      <c r="W138" s="5"/>
      <c r="X138" s="5"/>
      <c r="Y138" s="5"/>
      <c r="Z138" s="5"/>
      <c r="AA138" s="5"/>
      <c r="AB138" s="5"/>
      <c r="AC138" s="5"/>
      <c r="AD138" s="5"/>
      <c r="AE138" s="3"/>
      <c r="AF138" s="6">
        <f t="shared" si="0"/>
        <v>1</v>
      </c>
      <c r="AG138" s="6">
        <f t="shared" si="1"/>
        <v>0</v>
      </c>
      <c r="AH138" s="7">
        <f t="shared" si="2"/>
        <v>0</v>
      </c>
      <c r="AI138" s="152"/>
      <c r="AJ138" s="153"/>
      <c r="AK138" s="153"/>
      <c r="AL138" s="154"/>
    </row>
    <row r="139" spans="1:38" customFormat="1" ht="38.25" hidden="1" customHeight="1" x14ac:dyDescent="0.25">
      <c r="A139" s="15" t="s">
        <v>79</v>
      </c>
      <c r="B139" s="8"/>
      <c r="C139" s="194" t="s">
        <v>53</v>
      </c>
      <c r="D139" s="153"/>
      <c r="E139" s="154"/>
      <c r="F139" s="3" t="s">
        <v>54</v>
      </c>
      <c r="G139" s="4" t="s">
        <v>80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16" t="s">
        <v>26</v>
      </c>
      <c r="U139" s="5"/>
      <c r="V139" s="5"/>
      <c r="W139" s="5"/>
      <c r="X139" s="5"/>
      <c r="Y139" s="5"/>
      <c r="Z139" s="5"/>
      <c r="AA139" s="5"/>
      <c r="AB139" s="5"/>
      <c r="AC139" s="5"/>
      <c r="AD139" s="16" t="s">
        <v>26</v>
      </c>
      <c r="AE139" s="3"/>
      <c r="AF139" s="6">
        <f t="shared" si="0"/>
        <v>2</v>
      </c>
      <c r="AG139" s="6">
        <f t="shared" si="1"/>
        <v>0</v>
      </c>
      <c r="AH139" s="7">
        <f t="shared" si="2"/>
        <v>0</v>
      </c>
      <c r="AI139" s="152"/>
      <c r="AJ139" s="153"/>
      <c r="AK139" s="153"/>
      <c r="AL139" s="154"/>
    </row>
    <row r="140" spans="1:38" customFormat="1" ht="38.25" hidden="1" customHeight="1" x14ac:dyDescent="0.25">
      <c r="A140" s="15" t="s">
        <v>79</v>
      </c>
      <c r="B140" s="8"/>
      <c r="C140" s="194" t="s">
        <v>55</v>
      </c>
      <c r="D140" s="153"/>
      <c r="E140" s="154"/>
      <c r="F140" s="3" t="s">
        <v>56</v>
      </c>
      <c r="G140" s="4" t="s">
        <v>80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16" t="s">
        <v>26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3"/>
      <c r="AF140" s="6">
        <f t="shared" si="0"/>
        <v>1</v>
      </c>
      <c r="AG140" s="6">
        <f t="shared" si="1"/>
        <v>0</v>
      </c>
      <c r="AH140" s="7">
        <f t="shared" si="2"/>
        <v>0</v>
      </c>
      <c r="AI140" s="152"/>
      <c r="AJ140" s="153"/>
      <c r="AK140" s="153"/>
      <c r="AL140" s="154"/>
    </row>
    <row r="141" spans="1:38" customFormat="1" ht="38.25" hidden="1" customHeight="1" x14ac:dyDescent="0.25">
      <c r="A141" s="15" t="s">
        <v>79</v>
      </c>
      <c r="B141" s="8"/>
      <c r="C141" s="194" t="s">
        <v>57</v>
      </c>
      <c r="D141" s="153"/>
      <c r="E141" s="154"/>
      <c r="F141" s="3" t="s">
        <v>58</v>
      </c>
      <c r="G141" s="4" t="s">
        <v>80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3"/>
      <c r="AF141" s="6">
        <f t="shared" si="0"/>
        <v>0</v>
      </c>
      <c r="AG141" s="6">
        <f t="shared" si="1"/>
        <v>0</v>
      </c>
      <c r="AH141" s="7">
        <f t="shared" si="2"/>
        <v>0</v>
      </c>
      <c r="AI141" s="152"/>
      <c r="AJ141" s="153"/>
      <c r="AK141" s="153"/>
      <c r="AL141" s="154"/>
    </row>
    <row r="142" spans="1:38" customFormat="1" ht="38.25" hidden="1" customHeight="1" x14ac:dyDescent="0.25">
      <c r="A142" s="15"/>
      <c r="B142" s="8"/>
      <c r="C142" s="194"/>
      <c r="D142" s="153"/>
      <c r="E142" s="154"/>
      <c r="F142" s="3"/>
      <c r="G142" s="4"/>
      <c r="H142" s="5"/>
      <c r="I142" s="5"/>
      <c r="J142" s="5"/>
      <c r="K142" s="5"/>
      <c r="L142" s="5"/>
      <c r="M142" s="5"/>
      <c r="N142" s="5"/>
      <c r="O142" s="5"/>
      <c r="P142" s="16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3"/>
      <c r="AF142" s="6">
        <f t="shared" si="0"/>
        <v>0</v>
      </c>
      <c r="AG142" s="6">
        <f t="shared" si="1"/>
        <v>0</v>
      </c>
      <c r="AH142" s="7">
        <f t="shared" si="2"/>
        <v>0</v>
      </c>
      <c r="AI142" s="152"/>
      <c r="AJ142" s="153"/>
      <c r="AK142" s="153"/>
      <c r="AL142" s="154"/>
    </row>
    <row r="143" spans="1:38" customFormat="1" ht="38.25" hidden="1" customHeight="1" x14ac:dyDescent="0.25">
      <c r="A143" s="15" t="s">
        <v>79</v>
      </c>
      <c r="B143" s="10"/>
      <c r="C143" s="194" t="s">
        <v>61</v>
      </c>
      <c r="D143" s="153"/>
      <c r="E143" s="154"/>
      <c r="F143" s="3" t="s">
        <v>62</v>
      </c>
      <c r="G143" s="4" t="s">
        <v>80</v>
      </c>
      <c r="H143" s="5"/>
      <c r="I143" s="5"/>
      <c r="J143" s="5"/>
      <c r="K143" s="5"/>
      <c r="L143" s="5"/>
      <c r="M143" s="5"/>
      <c r="N143" s="16" t="s">
        <v>26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16" t="s">
        <v>26</v>
      </c>
      <c r="AC143" s="5"/>
      <c r="AD143" s="5"/>
      <c r="AE143" s="3"/>
      <c r="AF143" s="6">
        <f t="shared" si="0"/>
        <v>2</v>
      </c>
      <c r="AG143" s="6">
        <f t="shared" si="1"/>
        <v>0</v>
      </c>
      <c r="AH143" s="7">
        <f t="shared" si="2"/>
        <v>0</v>
      </c>
      <c r="AI143" s="152"/>
      <c r="AJ143" s="153"/>
      <c r="AK143" s="153"/>
      <c r="AL143" s="154"/>
    </row>
    <row r="144" spans="1:38" customFormat="1" ht="38.25" hidden="1" customHeight="1" x14ac:dyDescent="0.25">
      <c r="A144" s="15" t="s">
        <v>79</v>
      </c>
      <c r="B144" s="206"/>
      <c r="C144" s="194" t="s">
        <v>31</v>
      </c>
      <c r="D144" s="153"/>
      <c r="E144" s="154"/>
      <c r="F144" s="3" t="s">
        <v>32</v>
      </c>
      <c r="G144" s="4" t="s">
        <v>80</v>
      </c>
      <c r="H144" s="5"/>
      <c r="I144" s="5"/>
      <c r="J144" s="5"/>
      <c r="K144" s="5"/>
      <c r="L144" s="5"/>
      <c r="M144" s="5"/>
      <c r="N144" s="5" t="s">
        <v>26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3"/>
      <c r="AF144" s="6">
        <f t="shared" si="0"/>
        <v>1</v>
      </c>
      <c r="AG144" s="6">
        <f t="shared" si="1"/>
        <v>0</v>
      </c>
      <c r="AH144" s="7">
        <f t="shared" si="2"/>
        <v>0</v>
      </c>
      <c r="AI144" s="152"/>
      <c r="AJ144" s="153"/>
      <c r="AK144" s="153"/>
      <c r="AL144" s="154"/>
    </row>
    <row r="145" spans="1:38" customFormat="1" ht="38.25" hidden="1" customHeight="1" x14ac:dyDescent="0.25">
      <c r="A145" s="84"/>
      <c r="B145" s="207"/>
      <c r="C145" s="202"/>
      <c r="D145" s="153"/>
      <c r="E145" s="154"/>
      <c r="F145" s="3"/>
      <c r="G145" s="4"/>
      <c r="H145" s="5"/>
      <c r="I145" s="5"/>
      <c r="J145" s="5"/>
      <c r="K145" s="5"/>
      <c r="L145" s="5"/>
      <c r="M145" s="5"/>
      <c r="N145" s="5"/>
      <c r="O145" s="5"/>
      <c r="P145" s="16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3"/>
      <c r="AF145" s="6">
        <f t="shared" si="0"/>
        <v>0</v>
      </c>
      <c r="AG145" s="6">
        <f t="shared" si="1"/>
        <v>0</v>
      </c>
      <c r="AH145" s="7">
        <f t="shared" si="2"/>
        <v>0</v>
      </c>
      <c r="AI145" s="152"/>
      <c r="AJ145" s="153"/>
      <c r="AK145" s="153"/>
      <c r="AL145" s="154"/>
    </row>
    <row r="146" spans="1:38" customFormat="1" ht="38.25" hidden="1" customHeight="1" x14ac:dyDescent="0.25">
      <c r="A146" s="15" t="s">
        <v>79</v>
      </c>
      <c r="B146" s="200"/>
      <c r="C146" s="194" t="s">
        <v>81</v>
      </c>
      <c r="D146" s="153"/>
      <c r="E146" s="154"/>
      <c r="F146" s="3" t="s">
        <v>82</v>
      </c>
      <c r="G146" s="4" t="s">
        <v>80</v>
      </c>
      <c r="H146" s="5"/>
      <c r="I146" s="5"/>
      <c r="J146" s="5"/>
      <c r="K146" s="5"/>
      <c r="L146" s="5" t="s">
        <v>26</v>
      </c>
      <c r="M146" s="16" t="s">
        <v>27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3"/>
      <c r="AF146" s="6">
        <f t="shared" si="0"/>
        <v>1</v>
      </c>
      <c r="AG146" s="6">
        <f t="shared" si="1"/>
        <v>1</v>
      </c>
      <c r="AH146" s="7">
        <f t="shared" si="2"/>
        <v>1</v>
      </c>
      <c r="AI146" s="152"/>
      <c r="AJ146" s="153"/>
      <c r="AK146" s="153"/>
      <c r="AL146" s="154"/>
    </row>
    <row r="147" spans="1:38" customFormat="1" ht="38.25" hidden="1" customHeight="1" x14ac:dyDescent="0.25">
      <c r="A147" s="15" t="s">
        <v>79</v>
      </c>
      <c r="B147" s="200"/>
      <c r="C147" s="194" t="s">
        <v>38</v>
      </c>
      <c r="D147" s="153"/>
      <c r="E147" s="154"/>
      <c r="F147" s="3" t="s">
        <v>39</v>
      </c>
      <c r="G147" s="4" t="s">
        <v>80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16" t="s">
        <v>26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3"/>
      <c r="AF147" s="6">
        <f t="shared" si="0"/>
        <v>1</v>
      </c>
      <c r="AG147" s="6">
        <f t="shared" si="1"/>
        <v>0</v>
      </c>
      <c r="AH147" s="7">
        <f t="shared" si="2"/>
        <v>0</v>
      </c>
      <c r="AI147" s="152"/>
      <c r="AJ147" s="153"/>
      <c r="AK147" s="153"/>
      <c r="AL147" s="154"/>
    </row>
    <row r="148" spans="1:38" customFormat="1" ht="38.25" hidden="1" customHeight="1" x14ac:dyDescent="0.25">
      <c r="A148" s="15" t="s">
        <v>79</v>
      </c>
      <c r="B148" s="200"/>
      <c r="C148" s="194" t="s">
        <v>40</v>
      </c>
      <c r="D148" s="153"/>
      <c r="E148" s="154"/>
      <c r="F148" s="3" t="s">
        <v>41</v>
      </c>
      <c r="G148" s="4" t="s">
        <v>80</v>
      </c>
      <c r="H148" s="5"/>
      <c r="I148" s="5"/>
      <c r="J148" s="5"/>
      <c r="K148" s="5"/>
      <c r="L148" s="5"/>
      <c r="M148" s="5"/>
      <c r="N148" s="16" t="s">
        <v>26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16" t="s">
        <v>26</v>
      </c>
      <c r="AC148" s="5"/>
      <c r="AD148" s="5"/>
      <c r="AE148" s="3"/>
      <c r="AF148" s="6">
        <f t="shared" si="0"/>
        <v>2</v>
      </c>
      <c r="AG148" s="6">
        <f t="shared" si="1"/>
        <v>0</v>
      </c>
      <c r="AH148" s="7">
        <f t="shared" si="2"/>
        <v>0</v>
      </c>
      <c r="AI148" s="152"/>
      <c r="AJ148" s="153"/>
      <c r="AK148" s="153"/>
      <c r="AL148" s="154"/>
    </row>
    <row r="149" spans="1:38" customFormat="1" ht="38.25" hidden="1" customHeight="1" x14ac:dyDescent="0.25">
      <c r="A149" s="15" t="s">
        <v>79</v>
      </c>
      <c r="B149" s="200"/>
      <c r="C149" s="194" t="s">
        <v>42</v>
      </c>
      <c r="D149" s="153"/>
      <c r="E149" s="154"/>
      <c r="F149" s="3" t="s">
        <v>43</v>
      </c>
      <c r="G149" s="4" t="s">
        <v>80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16" t="s">
        <v>26</v>
      </c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3"/>
      <c r="AF149" s="6">
        <f t="shared" si="0"/>
        <v>1</v>
      </c>
      <c r="AG149" s="6">
        <f t="shared" si="1"/>
        <v>0</v>
      </c>
      <c r="AH149" s="7">
        <f t="shared" si="2"/>
        <v>0</v>
      </c>
      <c r="AI149" s="152"/>
      <c r="AJ149" s="153"/>
      <c r="AK149" s="153"/>
      <c r="AL149" s="154"/>
    </row>
    <row r="150" spans="1:38" customFormat="1" ht="38.25" hidden="1" customHeight="1" x14ac:dyDescent="0.25">
      <c r="A150" s="15" t="s">
        <v>79</v>
      </c>
      <c r="B150" s="200"/>
      <c r="C150" s="194" t="s">
        <v>44</v>
      </c>
      <c r="D150" s="153"/>
      <c r="E150" s="154"/>
      <c r="F150" s="3" t="s">
        <v>45</v>
      </c>
      <c r="G150" s="4" t="s">
        <v>80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16" t="s">
        <v>26</v>
      </c>
      <c r="W150" s="5"/>
      <c r="X150" s="5"/>
      <c r="Y150" s="5"/>
      <c r="Z150" s="5"/>
      <c r="AA150" s="5"/>
      <c r="AB150" s="5"/>
      <c r="AC150" s="5"/>
      <c r="AD150" s="5"/>
      <c r="AE150" s="3"/>
      <c r="AF150" s="6">
        <f t="shared" si="0"/>
        <v>1</v>
      </c>
      <c r="AG150" s="6">
        <f t="shared" si="1"/>
        <v>0</v>
      </c>
      <c r="AH150" s="7">
        <f t="shared" si="2"/>
        <v>0</v>
      </c>
      <c r="AI150" s="152"/>
      <c r="AJ150" s="153"/>
      <c r="AK150" s="153"/>
      <c r="AL150" s="154"/>
    </row>
    <row r="151" spans="1:38" customFormat="1" ht="38.25" hidden="1" customHeight="1" x14ac:dyDescent="0.25">
      <c r="A151" s="15" t="s">
        <v>79</v>
      </c>
      <c r="B151" s="200"/>
      <c r="C151" s="194" t="s">
        <v>46</v>
      </c>
      <c r="D151" s="153"/>
      <c r="E151" s="154"/>
      <c r="F151" s="9" t="s">
        <v>47</v>
      </c>
      <c r="G151" s="4" t="s">
        <v>80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16" t="s">
        <v>26</v>
      </c>
      <c r="Y151" s="5"/>
      <c r="Z151" s="5"/>
      <c r="AA151" s="5"/>
      <c r="AB151" s="5"/>
      <c r="AC151" s="5"/>
      <c r="AD151" s="16" t="s">
        <v>26</v>
      </c>
      <c r="AE151" s="3"/>
      <c r="AF151" s="6">
        <f t="shared" si="0"/>
        <v>2</v>
      </c>
      <c r="AG151" s="6">
        <f t="shared" si="1"/>
        <v>0</v>
      </c>
      <c r="AH151" s="7">
        <f t="shared" si="2"/>
        <v>0</v>
      </c>
      <c r="AI151" s="152"/>
      <c r="AJ151" s="153"/>
      <c r="AK151" s="153"/>
      <c r="AL151" s="154"/>
    </row>
    <row r="152" spans="1:38" customFormat="1" ht="38.25" hidden="1" customHeight="1" x14ac:dyDescent="0.25">
      <c r="A152" s="15" t="s">
        <v>79</v>
      </c>
      <c r="B152" s="200"/>
      <c r="C152" s="194" t="s">
        <v>48</v>
      </c>
      <c r="D152" s="153"/>
      <c r="E152" s="154"/>
      <c r="F152" s="3" t="s">
        <v>49</v>
      </c>
      <c r="G152" s="4" t="s">
        <v>80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6" t="s">
        <v>26</v>
      </c>
      <c r="AA152" s="5"/>
      <c r="AB152" s="5"/>
      <c r="AC152" s="5"/>
      <c r="AD152" s="5"/>
      <c r="AE152" s="3"/>
      <c r="AF152" s="6">
        <f t="shared" si="0"/>
        <v>1</v>
      </c>
      <c r="AG152" s="6">
        <f t="shared" si="1"/>
        <v>0</v>
      </c>
      <c r="AH152" s="7">
        <f t="shared" si="2"/>
        <v>0</v>
      </c>
      <c r="AI152" s="152"/>
      <c r="AJ152" s="153"/>
      <c r="AK152" s="153"/>
      <c r="AL152" s="154"/>
    </row>
    <row r="153" spans="1:38" customFormat="1" ht="38.25" hidden="1" customHeight="1" x14ac:dyDescent="0.25">
      <c r="A153" s="15" t="s">
        <v>79</v>
      </c>
      <c r="B153" s="200"/>
      <c r="C153" s="194" t="s">
        <v>50</v>
      </c>
      <c r="D153" s="153"/>
      <c r="E153" s="154"/>
      <c r="F153" s="3" t="s">
        <v>51</v>
      </c>
      <c r="G153" s="4" t="s">
        <v>80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16" t="s">
        <v>26</v>
      </c>
      <c r="Y153" s="5"/>
      <c r="Z153" s="5"/>
      <c r="AA153" s="5"/>
      <c r="AB153" s="5"/>
      <c r="AC153" s="5"/>
      <c r="AD153" s="5"/>
      <c r="AE153" s="3"/>
      <c r="AF153" s="6">
        <f t="shared" si="0"/>
        <v>1</v>
      </c>
      <c r="AG153" s="6">
        <f t="shared" si="1"/>
        <v>0</v>
      </c>
      <c r="AH153" s="7">
        <f t="shared" si="2"/>
        <v>0</v>
      </c>
      <c r="AI153" s="152"/>
      <c r="AJ153" s="153"/>
      <c r="AK153" s="153"/>
      <c r="AL153" s="154"/>
    </row>
    <row r="154" spans="1:38" customFormat="1" ht="38.25" hidden="1" customHeight="1" x14ac:dyDescent="0.25">
      <c r="A154" s="15" t="s">
        <v>79</v>
      </c>
      <c r="B154" s="200"/>
      <c r="C154" s="194" t="s">
        <v>52</v>
      </c>
      <c r="D154" s="153"/>
      <c r="E154" s="154"/>
      <c r="F154" s="3" t="s">
        <v>51</v>
      </c>
      <c r="G154" s="4" t="s">
        <v>80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16" t="s">
        <v>26</v>
      </c>
      <c r="W154" s="5"/>
      <c r="X154" s="5"/>
      <c r="Y154" s="5"/>
      <c r="Z154" s="5"/>
      <c r="AA154" s="5"/>
      <c r="AB154" s="5"/>
      <c r="AC154" s="5"/>
      <c r="AD154" s="5"/>
      <c r="AE154" s="3"/>
      <c r="AF154" s="6">
        <f t="shared" si="0"/>
        <v>1</v>
      </c>
      <c r="AG154" s="6">
        <f t="shared" si="1"/>
        <v>0</v>
      </c>
      <c r="AH154" s="7">
        <f t="shared" si="2"/>
        <v>0</v>
      </c>
      <c r="AI154" s="152"/>
      <c r="AJ154" s="153"/>
      <c r="AK154" s="153"/>
      <c r="AL154" s="154"/>
    </row>
    <row r="155" spans="1:38" customFormat="1" ht="38.25" hidden="1" customHeight="1" x14ac:dyDescent="0.25">
      <c r="A155" s="15" t="s">
        <v>79</v>
      </c>
      <c r="B155" s="200"/>
      <c r="C155" s="194" t="s">
        <v>53</v>
      </c>
      <c r="D155" s="153"/>
      <c r="E155" s="154"/>
      <c r="F155" s="3" t="s">
        <v>54</v>
      </c>
      <c r="G155" s="4" t="s">
        <v>80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16" t="s">
        <v>26</v>
      </c>
      <c r="U155" s="5"/>
      <c r="V155" s="5"/>
      <c r="W155" s="5"/>
      <c r="X155" s="5"/>
      <c r="Y155" s="5"/>
      <c r="Z155" s="5"/>
      <c r="AA155" s="5"/>
      <c r="AB155" s="5"/>
      <c r="AC155" s="5"/>
      <c r="AD155" s="16" t="s">
        <v>26</v>
      </c>
      <c r="AE155" s="3"/>
      <c r="AF155" s="6">
        <f t="shared" si="0"/>
        <v>2</v>
      </c>
      <c r="AG155" s="6">
        <f t="shared" si="1"/>
        <v>0</v>
      </c>
      <c r="AH155" s="7">
        <f t="shared" si="2"/>
        <v>0</v>
      </c>
      <c r="AI155" s="152"/>
      <c r="AJ155" s="153"/>
      <c r="AK155" s="153"/>
      <c r="AL155" s="154"/>
    </row>
    <row r="156" spans="1:38" customFormat="1" ht="38.25" hidden="1" customHeight="1" x14ac:dyDescent="0.25">
      <c r="A156" s="15" t="s">
        <v>79</v>
      </c>
      <c r="B156" s="200"/>
      <c r="C156" s="194" t="s">
        <v>55</v>
      </c>
      <c r="D156" s="153"/>
      <c r="E156" s="154"/>
      <c r="F156" s="3" t="s">
        <v>56</v>
      </c>
      <c r="G156" s="4" t="s">
        <v>80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16" t="s">
        <v>26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3"/>
      <c r="AF156" s="6">
        <f t="shared" si="0"/>
        <v>1</v>
      </c>
      <c r="AG156" s="6">
        <f t="shared" si="1"/>
        <v>0</v>
      </c>
      <c r="AH156" s="7">
        <f t="shared" si="2"/>
        <v>0</v>
      </c>
      <c r="AI156" s="152"/>
      <c r="AJ156" s="153"/>
      <c r="AK156" s="153"/>
      <c r="AL156" s="154"/>
    </row>
    <row r="157" spans="1:38" customFormat="1" ht="38.25" hidden="1" customHeight="1" x14ac:dyDescent="0.25">
      <c r="A157" s="15" t="s">
        <v>79</v>
      </c>
      <c r="B157" s="200"/>
      <c r="C157" s="194" t="s">
        <v>57</v>
      </c>
      <c r="D157" s="153"/>
      <c r="E157" s="154"/>
      <c r="F157" s="3" t="s">
        <v>58</v>
      </c>
      <c r="G157" s="4" t="s">
        <v>80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3"/>
      <c r="AF157" s="6">
        <f t="shared" si="0"/>
        <v>0</v>
      </c>
      <c r="AG157" s="6">
        <f t="shared" si="1"/>
        <v>0</v>
      </c>
      <c r="AH157" s="7">
        <f t="shared" si="2"/>
        <v>0</v>
      </c>
      <c r="AI157" s="152"/>
      <c r="AJ157" s="153"/>
      <c r="AK157" s="153"/>
      <c r="AL157" s="154"/>
    </row>
    <row r="158" spans="1:38" customFormat="1" ht="38.25" hidden="1" customHeight="1" x14ac:dyDescent="0.25">
      <c r="A158" s="84"/>
      <c r="B158" s="207"/>
      <c r="C158" s="202"/>
      <c r="D158" s="153"/>
      <c r="E158" s="154"/>
      <c r="F158" s="3"/>
      <c r="G158" s="4"/>
      <c r="H158" s="5"/>
      <c r="I158" s="5"/>
      <c r="J158" s="5"/>
      <c r="K158" s="5"/>
      <c r="L158" s="5"/>
      <c r="M158" s="5"/>
      <c r="N158" s="5"/>
      <c r="O158" s="5"/>
      <c r="P158" s="16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3"/>
      <c r="AF158" s="6">
        <f t="shared" si="0"/>
        <v>0</v>
      </c>
      <c r="AG158" s="6">
        <f t="shared" si="1"/>
        <v>0</v>
      </c>
      <c r="AH158" s="7">
        <f t="shared" si="2"/>
        <v>0</v>
      </c>
      <c r="AI158" s="152"/>
      <c r="AJ158" s="153"/>
      <c r="AK158" s="153"/>
      <c r="AL158" s="154"/>
    </row>
    <row r="159" spans="1:38" customFormat="1" ht="38.25" hidden="1" customHeight="1" x14ac:dyDescent="0.25">
      <c r="A159" s="15" t="s">
        <v>79</v>
      </c>
      <c r="B159" s="201"/>
      <c r="C159" s="194" t="s">
        <v>61</v>
      </c>
      <c r="D159" s="153"/>
      <c r="E159" s="154"/>
      <c r="F159" s="3" t="s">
        <v>62</v>
      </c>
      <c r="G159" s="4" t="s">
        <v>80</v>
      </c>
      <c r="H159" s="5"/>
      <c r="I159" s="5"/>
      <c r="J159" s="5"/>
      <c r="K159" s="5"/>
      <c r="L159" s="5"/>
      <c r="M159" s="5"/>
      <c r="N159" s="16" t="s">
        <v>26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16" t="s">
        <v>26</v>
      </c>
      <c r="AC159" s="5"/>
      <c r="AD159" s="5"/>
      <c r="AE159" s="3"/>
      <c r="AF159" s="6">
        <f t="shared" si="0"/>
        <v>2</v>
      </c>
      <c r="AG159" s="6">
        <f t="shared" si="1"/>
        <v>0</v>
      </c>
      <c r="AH159" s="7">
        <f t="shared" si="2"/>
        <v>0</v>
      </c>
      <c r="AI159" s="152"/>
      <c r="AJ159" s="153"/>
      <c r="AK159" s="153"/>
      <c r="AL159" s="154"/>
    </row>
    <row r="160" spans="1:38" customFormat="1" ht="38.25" hidden="1" customHeight="1" x14ac:dyDescent="0.25">
      <c r="A160" s="17" t="s">
        <v>83</v>
      </c>
      <c r="B160" s="199"/>
      <c r="C160" s="203" t="s">
        <v>31</v>
      </c>
      <c r="D160" s="204"/>
      <c r="E160" s="205"/>
      <c r="F160" s="3" t="s">
        <v>32</v>
      </c>
      <c r="G160" s="4" t="s">
        <v>84</v>
      </c>
      <c r="H160" s="5"/>
      <c r="I160" s="5"/>
      <c r="J160" s="5"/>
      <c r="K160" s="5"/>
      <c r="L160" s="5"/>
      <c r="M160" s="5"/>
      <c r="N160" s="5"/>
      <c r="O160" s="5"/>
      <c r="P160" s="79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3"/>
      <c r="AF160" s="6">
        <f t="shared" si="0"/>
        <v>0</v>
      </c>
      <c r="AG160" s="6">
        <f t="shared" si="1"/>
        <v>0</v>
      </c>
      <c r="AH160" s="7">
        <f t="shared" si="2"/>
        <v>0</v>
      </c>
      <c r="AI160" s="152"/>
      <c r="AJ160" s="153"/>
      <c r="AK160" s="153"/>
      <c r="AL160" s="154"/>
    </row>
    <row r="161" spans="1:38" customFormat="1" ht="38.25" hidden="1" customHeight="1" x14ac:dyDescent="0.25">
      <c r="A161" s="17" t="s">
        <v>83</v>
      </c>
      <c r="B161" s="239"/>
      <c r="C161" s="203" t="s">
        <v>34</v>
      </c>
      <c r="D161" s="204"/>
      <c r="E161" s="205"/>
      <c r="F161" s="3" t="s">
        <v>35</v>
      </c>
      <c r="G161" s="4" t="s">
        <v>84</v>
      </c>
      <c r="H161" s="5"/>
      <c r="I161" s="5"/>
      <c r="J161" s="5"/>
      <c r="K161" s="5"/>
      <c r="L161" s="5"/>
      <c r="M161" s="5"/>
      <c r="N161" s="79"/>
      <c r="O161" s="5"/>
      <c r="P161" s="79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3"/>
      <c r="AF161" s="6">
        <f t="shared" si="0"/>
        <v>0</v>
      </c>
      <c r="AG161" s="6">
        <f t="shared" si="1"/>
        <v>0</v>
      </c>
      <c r="AH161" s="7">
        <f t="shared" si="2"/>
        <v>0</v>
      </c>
      <c r="AI161" s="152"/>
      <c r="AJ161" s="153"/>
      <c r="AK161" s="153"/>
      <c r="AL161" s="154"/>
    </row>
    <row r="162" spans="1:38" customFormat="1" ht="38.25" hidden="1" customHeight="1" x14ac:dyDescent="0.25">
      <c r="A162" s="17" t="s">
        <v>83</v>
      </c>
      <c r="B162" s="239"/>
      <c r="C162" s="203" t="s">
        <v>36</v>
      </c>
      <c r="D162" s="204"/>
      <c r="E162" s="205"/>
      <c r="F162" s="3" t="s">
        <v>37</v>
      </c>
      <c r="G162" s="4" t="s">
        <v>84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79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3"/>
      <c r="AF162" s="6">
        <f t="shared" si="0"/>
        <v>0</v>
      </c>
      <c r="AG162" s="6">
        <f t="shared" si="1"/>
        <v>0</v>
      </c>
      <c r="AH162" s="7">
        <f t="shared" si="2"/>
        <v>0</v>
      </c>
      <c r="AI162" s="152"/>
      <c r="AJ162" s="153"/>
      <c r="AK162" s="153"/>
      <c r="AL162" s="154"/>
    </row>
    <row r="163" spans="1:38" customFormat="1" ht="38.25" hidden="1" customHeight="1" x14ac:dyDescent="0.25">
      <c r="A163" s="17" t="s">
        <v>83</v>
      </c>
      <c r="B163" s="239"/>
      <c r="C163" s="203" t="s">
        <v>38</v>
      </c>
      <c r="D163" s="204"/>
      <c r="E163" s="205"/>
      <c r="F163" s="3" t="s">
        <v>39</v>
      </c>
      <c r="G163" s="4" t="s">
        <v>84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 t="s">
        <v>26</v>
      </c>
      <c r="S163" s="5"/>
      <c r="T163" s="79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3"/>
      <c r="AF163" s="6">
        <f t="shared" si="0"/>
        <v>1</v>
      </c>
      <c r="AG163" s="6">
        <f t="shared" si="1"/>
        <v>0</v>
      </c>
      <c r="AH163" s="7">
        <f t="shared" si="2"/>
        <v>0</v>
      </c>
      <c r="AI163" s="152"/>
      <c r="AJ163" s="153"/>
      <c r="AK163" s="153"/>
      <c r="AL163" s="154"/>
    </row>
    <row r="164" spans="1:38" ht="38.25" customHeight="1" x14ac:dyDescent="0.25">
      <c r="A164" s="106"/>
      <c r="B164" s="239"/>
      <c r="C164" s="195"/>
      <c r="D164" s="156"/>
      <c r="E164" s="157"/>
      <c r="F164" s="96"/>
      <c r="G164" s="97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6"/>
      <c r="AF164" s="99">
        <f t="shared" si="0"/>
        <v>0</v>
      </c>
      <c r="AG164" s="99">
        <f t="shared" si="1"/>
        <v>0</v>
      </c>
      <c r="AH164" s="100">
        <f t="shared" si="2"/>
        <v>0</v>
      </c>
      <c r="AI164" s="155"/>
      <c r="AJ164" s="156"/>
      <c r="AK164" s="156"/>
      <c r="AL164" s="157"/>
    </row>
    <row r="165" spans="1:38" customFormat="1" ht="39.6" hidden="1" customHeight="1" x14ac:dyDescent="0.25">
      <c r="A165" s="83" t="s">
        <v>83</v>
      </c>
      <c r="B165" s="251"/>
      <c r="C165" s="202" t="s">
        <v>42</v>
      </c>
      <c r="D165" s="153"/>
      <c r="E165" s="154"/>
      <c r="F165" s="3" t="s">
        <v>43</v>
      </c>
      <c r="G165" s="4" t="s">
        <v>84</v>
      </c>
      <c r="H165" s="5"/>
      <c r="I165" s="5"/>
      <c r="J165" s="5"/>
      <c r="K165" s="5"/>
      <c r="L165" s="5"/>
      <c r="M165" s="5"/>
      <c r="N165" s="79" t="s">
        <v>26</v>
      </c>
      <c r="O165" s="5" t="s">
        <v>27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3"/>
      <c r="AF165" s="6">
        <f t="shared" si="0"/>
        <v>1</v>
      </c>
      <c r="AG165" s="6">
        <f t="shared" si="1"/>
        <v>1</v>
      </c>
      <c r="AH165" s="7">
        <f t="shared" si="2"/>
        <v>1</v>
      </c>
      <c r="AI165" s="152"/>
      <c r="AJ165" s="153"/>
      <c r="AK165" s="153"/>
      <c r="AL165" s="154"/>
    </row>
    <row r="166" spans="1:38" customFormat="1" ht="38.25" hidden="1" customHeight="1" x14ac:dyDescent="0.25">
      <c r="A166" s="17" t="s">
        <v>83</v>
      </c>
      <c r="B166" s="239"/>
      <c r="C166" s="194" t="s">
        <v>44</v>
      </c>
      <c r="D166" s="153"/>
      <c r="E166" s="154"/>
      <c r="F166" s="3" t="s">
        <v>45</v>
      </c>
      <c r="G166" s="4" t="s">
        <v>84</v>
      </c>
      <c r="H166" s="5"/>
      <c r="I166" s="5"/>
      <c r="J166" s="5"/>
      <c r="K166" s="5"/>
      <c r="L166" s="5"/>
      <c r="M166" s="5"/>
      <c r="N166" s="79" t="s">
        <v>26</v>
      </c>
      <c r="O166" s="5" t="s">
        <v>27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3"/>
      <c r="AF166" s="6">
        <f t="shared" si="0"/>
        <v>1</v>
      </c>
      <c r="AG166" s="6">
        <f t="shared" si="1"/>
        <v>1</v>
      </c>
      <c r="AH166" s="7">
        <f t="shared" si="2"/>
        <v>1</v>
      </c>
      <c r="AI166" s="152"/>
      <c r="AJ166" s="153"/>
      <c r="AK166" s="153"/>
      <c r="AL166" s="154"/>
    </row>
    <row r="167" spans="1:38" customFormat="1" ht="38.25" hidden="1" customHeight="1" x14ac:dyDescent="0.25">
      <c r="A167" s="17" t="s">
        <v>83</v>
      </c>
      <c r="B167" s="239"/>
      <c r="C167" s="194" t="s">
        <v>46</v>
      </c>
      <c r="D167" s="153"/>
      <c r="E167" s="154"/>
      <c r="F167" s="9" t="s">
        <v>47</v>
      </c>
      <c r="G167" s="4" t="s">
        <v>84</v>
      </c>
      <c r="H167" s="5"/>
      <c r="I167" s="5"/>
      <c r="J167" s="5"/>
      <c r="K167" s="5"/>
      <c r="L167" s="5"/>
      <c r="M167" s="5"/>
      <c r="N167" s="79" t="s">
        <v>26</v>
      </c>
      <c r="O167" s="5" t="s">
        <v>27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3"/>
      <c r="AF167" s="6">
        <f t="shared" si="0"/>
        <v>1</v>
      </c>
      <c r="AG167" s="6">
        <f t="shared" si="1"/>
        <v>1</v>
      </c>
      <c r="AH167" s="7">
        <f t="shared" si="2"/>
        <v>1</v>
      </c>
      <c r="AI167" s="152"/>
      <c r="AJ167" s="153"/>
      <c r="AK167" s="153"/>
      <c r="AL167" s="154"/>
    </row>
    <row r="168" spans="1:38" customFormat="1" ht="38.25" hidden="1" customHeight="1" x14ac:dyDescent="0.25">
      <c r="A168" s="17" t="s">
        <v>83</v>
      </c>
      <c r="B168" s="239"/>
      <c r="C168" s="194" t="s">
        <v>48</v>
      </c>
      <c r="D168" s="153"/>
      <c r="E168" s="154"/>
      <c r="F168" s="3" t="s">
        <v>49</v>
      </c>
      <c r="G168" s="4" t="s">
        <v>84</v>
      </c>
      <c r="H168" s="5"/>
      <c r="I168" s="5"/>
      <c r="J168" s="5"/>
      <c r="K168" s="5"/>
      <c r="L168" s="5"/>
      <c r="M168" s="5"/>
      <c r="N168" s="79" t="s">
        <v>26</v>
      </c>
      <c r="O168" s="5" t="s">
        <v>27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3"/>
      <c r="AF168" s="6">
        <f t="shared" si="0"/>
        <v>1</v>
      </c>
      <c r="AG168" s="6">
        <f t="shared" si="1"/>
        <v>1</v>
      </c>
      <c r="AH168" s="7">
        <f t="shared" si="2"/>
        <v>1</v>
      </c>
      <c r="AI168" s="152"/>
      <c r="AJ168" s="153"/>
      <c r="AK168" s="153"/>
      <c r="AL168" s="154"/>
    </row>
    <row r="169" spans="1:38" ht="38.25" customHeight="1" x14ac:dyDescent="0.25">
      <c r="A169" s="106"/>
      <c r="B169" s="239"/>
      <c r="C169" s="195"/>
      <c r="D169" s="156"/>
      <c r="E169" s="157"/>
      <c r="F169" s="96"/>
      <c r="G169" s="97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6"/>
      <c r="AF169" s="99">
        <f t="shared" si="0"/>
        <v>0</v>
      </c>
      <c r="AG169" s="99">
        <f t="shared" si="1"/>
        <v>0</v>
      </c>
      <c r="AH169" s="100">
        <f t="shared" si="2"/>
        <v>0</v>
      </c>
      <c r="AI169" s="155"/>
      <c r="AJ169" s="156"/>
      <c r="AK169" s="156"/>
      <c r="AL169" s="157"/>
    </row>
    <row r="170" spans="1:38" ht="38.25" customHeight="1" x14ac:dyDescent="0.25">
      <c r="A170" s="106"/>
      <c r="B170" s="239"/>
      <c r="C170" s="195"/>
      <c r="D170" s="156"/>
      <c r="E170" s="157"/>
      <c r="F170" s="96"/>
      <c r="G170" s="97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6"/>
      <c r="AF170" s="99">
        <f t="shared" si="0"/>
        <v>0</v>
      </c>
      <c r="AG170" s="99">
        <f t="shared" si="1"/>
        <v>0</v>
      </c>
      <c r="AH170" s="100">
        <f t="shared" si="2"/>
        <v>0</v>
      </c>
      <c r="AI170" s="155"/>
      <c r="AJ170" s="156"/>
      <c r="AK170" s="156"/>
      <c r="AL170" s="157"/>
    </row>
    <row r="171" spans="1:38" customFormat="1" ht="38.25" hidden="1" customHeight="1" x14ac:dyDescent="0.25">
      <c r="A171" s="17" t="s">
        <v>83</v>
      </c>
      <c r="B171" s="239"/>
      <c r="C171" s="194"/>
      <c r="D171" s="153"/>
      <c r="E171" s="154"/>
      <c r="F171" s="3" t="s">
        <v>54</v>
      </c>
      <c r="G171" s="4" t="s">
        <v>84</v>
      </c>
      <c r="H171" s="5"/>
      <c r="I171" s="5"/>
      <c r="J171" s="5"/>
      <c r="K171" s="5"/>
      <c r="L171" s="5"/>
      <c r="M171" s="5"/>
      <c r="N171" s="79" t="s">
        <v>26</v>
      </c>
      <c r="O171" s="5" t="s">
        <v>27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3"/>
      <c r="AF171" s="6">
        <f t="shared" si="0"/>
        <v>1</v>
      </c>
      <c r="AG171" s="6">
        <f t="shared" si="1"/>
        <v>1</v>
      </c>
      <c r="AH171" s="7">
        <f t="shared" si="2"/>
        <v>1</v>
      </c>
      <c r="AI171" s="152"/>
      <c r="AJ171" s="153"/>
      <c r="AK171" s="153"/>
      <c r="AL171" s="154"/>
    </row>
    <row r="172" spans="1:38" customFormat="1" ht="38.25" hidden="1" customHeight="1" x14ac:dyDescent="0.25">
      <c r="A172" s="17" t="s">
        <v>83</v>
      </c>
      <c r="B172" s="239"/>
      <c r="C172" s="194" t="s">
        <v>55</v>
      </c>
      <c r="D172" s="153"/>
      <c r="E172" s="154"/>
      <c r="F172" s="3" t="s">
        <v>56</v>
      </c>
      <c r="G172" s="4" t="s">
        <v>84</v>
      </c>
      <c r="H172" s="5"/>
      <c r="I172" s="5"/>
      <c r="J172" s="5"/>
      <c r="K172" s="5"/>
      <c r="L172" s="5"/>
      <c r="M172" s="5"/>
      <c r="N172" s="79" t="s">
        <v>26</v>
      </c>
      <c r="O172" s="5" t="s">
        <v>27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3"/>
      <c r="AF172" s="6">
        <f t="shared" si="0"/>
        <v>1</v>
      </c>
      <c r="AG172" s="6">
        <f t="shared" si="1"/>
        <v>1</v>
      </c>
      <c r="AH172" s="7">
        <f t="shared" si="2"/>
        <v>1</v>
      </c>
      <c r="AI172" s="152"/>
      <c r="AJ172" s="153"/>
      <c r="AK172" s="153"/>
      <c r="AL172" s="154"/>
    </row>
    <row r="173" spans="1:38" ht="38.25" customHeight="1" x14ac:dyDescent="0.25">
      <c r="A173" s="106"/>
      <c r="B173" s="239"/>
      <c r="C173" s="195"/>
      <c r="D173" s="156"/>
      <c r="E173" s="157"/>
      <c r="F173" s="96"/>
      <c r="G173" s="97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6"/>
      <c r="AF173" s="99">
        <f t="shared" si="0"/>
        <v>0</v>
      </c>
      <c r="AG173" s="99">
        <f t="shared" si="1"/>
        <v>0</v>
      </c>
      <c r="AH173" s="100">
        <f t="shared" si="2"/>
        <v>0</v>
      </c>
      <c r="AI173" s="155"/>
      <c r="AJ173" s="156"/>
      <c r="AK173" s="156"/>
      <c r="AL173" s="157"/>
    </row>
    <row r="174" spans="1:38" ht="38.25" customHeight="1" x14ac:dyDescent="0.25">
      <c r="A174" s="106"/>
      <c r="B174" s="239"/>
      <c r="C174" s="195"/>
      <c r="D174" s="156"/>
      <c r="E174" s="157"/>
      <c r="F174" s="96"/>
      <c r="G174" s="97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6"/>
      <c r="AF174" s="99">
        <f t="shared" si="0"/>
        <v>0</v>
      </c>
      <c r="AG174" s="99">
        <f t="shared" si="1"/>
        <v>0</v>
      </c>
      <c r="AH174" s="100">
        <f t="shared" si="2"/>
        <v>0</v>
      </c>
      <c r="AI174" s="155"/>
      <c r="AJ174" s="156"/>
      <c r="AK174" s="156"/>
      <c r="AL174" s="157"/>
    </row>
    <row r="175" spans="1:38" ht="38.25" customHeight="1" x14ac:dyDescent="0.25">
      <c r="A175" s="106"/>
      <c r="B175" s="240"/>
      <c r="C175" s="195"/>
      <c r="D175" s="156"/>
      <c r="E175" s="157"/>
      <c r="F175" s="96"/>
      <c r="G175" s="97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6"/>
      <c r="AF175" s="99">
        <f t="shared" si="0"/>
        <v>0</v>
      </c>
      <c r="AG175" s="99">
        <f t="shared" si="1"/>
        <v>0</v>
      </c>
      <c r="AH175" s="100">
        <f t="shared" si="2"/>
        <v>0</v>
      </c>
      <c r="AI175" s="155"/>
      <c r="AJ175" s="156"/>
      <c r="AK175" s="156"/>
      <c r="AL175" s="157"/>
    </row>
    <row r="176" spans="1:38" customFormat="1" ht="38.25" hidden="1" customHeight="1" x14ac:dyDescent="0.25">
      <c r="A176" s="17" t="s">
        <v>83</v>
      </c>
      <c r="B176" s="199"/>
      <c r="C176" s="194" t="s">
        <v>31</v>
      </c>
      <c r="D176" s="153"/>
      <c r="E176" s="154"/>
      <c r="F176" s="3" t="s">
        <v>32</v>
      </c>
      <c r="G176" s="4" t="s">
        <v>84</v>
      </c>
      <c r="H176" s="5"/>
      <c r="I176" s="5"/>
      <c r="J176" s="5"/>
      <c r="K176" s="5"/>
      <c r="L176" s="5"/>
      <c r="M176" s="5"/>
      <c r="N176" s="5"/>
      <c r="O176" s="5"/>
      <c r="P176" s="79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3"/>
      <c r="AF176" s="6">
        <f t="shared" si="0"/>
        <v>0</v>
      </c>
      <c r="AG176" s="6">
        <f t="shared" si="1"/>
        <v>0</v>
      </c>
      <c r="AH176" s="7">
        <f t="shared" si="2"/>
        <v>0</v>
      </c>
      <c r="AI176" s="152"/>
      <c r="AJ176" s="153"/>
      <c r="AK176" s="153"/>
      <c r="AL176" s="154"/>
    </row>
    <row r="177" spans="1:38" customFormat="1" ht="38.25" hidden="1" customHeight="1" x14ac:dyDescent="0.25">
      <c r="A177" s="17" t="s">
        <v>83</v>
      </c>
      <c r="B177" s="239"/>
      <c r="C177" s="194" t="s">
        <v>34</v>
      </c>
      <c r="D177" s="153"/>
      <c r="E177" s="154"/>
      <c r="F177" s="3" t="s">
        <v>35</v>
      </c>
      <c r="G177" s="4" t="s">
        <v>84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3"/>
      <c r="AF177" s="6">
        <f t="shared" si="0"/>
        <v>0</v>
      </c>
      <c r="AG177" s="6">
        <f t="shared" si="1"/>
        <v>0</v>
      </c>
      <c r="AH177" s="7">
        <f t="shared" si="2"/>
        <v>0</v>
      </c>
      <c r="AI177" s="152"/>
      <c r="AJ177" s="153"/>
      <c r="AK177" s="153"/>
      <c r="AL177" s="154"/>
    </row>
    <row r="178" spans="1:38" customFormat="1" ht="38.25" hidden="1" customHeight="1" x14ac:dyDescent="0.25">
      <c r="A178" s="17" t="s">
        <v>83</v>
      </c>
      <c r="B178" s="239"/>
      <c r="C178" s="194" t="s">
        <v>36</v>
      </c>
      <c r="D178" s="153"/>
      <c r="E178" s="154"/>
      <c r="F178" s="3" t="s">
        <v>37</v>
      </c>
      <c r="G178" s="4" t="s">
        <v>84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3"/>
      <c r="AF178" s="6">
        <f t="shared" si="0"/>
        <v>0</v>
      </c>
      <c r="AG178" s="6">
        <f t="shared" si="1"/>
        <v>0</v>
      </c>
      <c r="AH178" s="7">
        <f t="shared" si="2"/>
        <v>0</v>
      </c>
      <c r="AI178" s="152"/>
      <c r="AJ178" s="153"/>
      <c r="AK178" s="153"/>
      <c r="AL178" s="154"/>
    </row>
    <row r="179" spans="1:38" customFormat="1" ht="38.25" hidden="1" customHeight="1" x14ac:dyDescent="0.25">
      <c r="A179" s="17" t="s">
        <v>83</v>
      </c>
      <c r="B179" s="239"/>
      <c r="C179" s="194" t="s">
        <v>38</v>
      </c>
      <c r="D179" s="153"/>
      <c r="E179" s="154"/>
      <c r="F179" s="3" t="s">
        <v>39</v>
      </c>
      <c r="G179" s="4" t="s">
        <v>84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 t="s">
        <v>26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3"/>
      <c r="AF179" s="6">
        <f t="shared" si="0"/>
        <v>1</v>
      </c>
      <c r="AG179" s="6">
        <f t="shared" si="1"/>
        <v>0</v>
      </c>
      <c r="AH179" s="7">
        <f t="shared" si="2"/>
        <v>0</v>
      </c>
      <c r="AI179" s="152"/>
      <c r="AJ179" s="153"/>
      <c r="AK179" s="153"/>
      <c r="AL179" s="154"/>
    </row>
    <row r="180" spans="1:38" ht="38.25" customHeight="1" x14ac:dyDescent="0.25">
      <c r="A180" s="106"/>
      <c r="B180" s="239"/>
      <c r="C180" s="195"/>
      <c r="D180" s="156"/>
      <c r="E180" s="157"/>
      <c r="F180" s="96"/>
      <c r="G180" s="97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6"/>
      <c r="AF180" s="99">
        <f t="shared" si="0"/>
        <v>0</v>
      </c>
      <c r="AG180" s="99">
        <f t="shared" si="1"/>
        <v>0</v>
      </c>
      <c r="AH180" s="100">
        <f t="shared" si="2"/>
        <v>0</v>
      </c>
      <c r="AI180" s="155"/>
      <c r="AJ180" s="156"/>
      <c r="AK180" s="156"/>
      <c r="AL180" s="157"/>
    </row>
    <row r="181" spans="1:38" customFormat="1" ht="38.25" hidden="1" customHeight="1" x14ac:dyDescent="0.25">
      <c r="A181" s="83" t="s">
        <v>83</v>
      </c>
      <c r="B181" s="251"/>
      <c r="C181" s="202" t="s">
        <v>42</v>
      </c>
      <c r="D181" s="153"/>
      <c r="E181" s="154"/>
      <c r="F181" s="3" t="s">
        <v>43</v>
      </c>
      <c r="G181" s="4" t="s">
        <v>84</v>
      </c>
      <c r="H181" s="5"/>
      <c r="I181" s="5"/>
      <c r="J181" s="5"/>
      <c r="K181" s="5"/>
      <c r="L181" s="5"/>
      <c r="M181" s="5"/>
      <c r="N181" s="79" t="s">
        <v>26</v>
      </c>
      <c r="O181" s="5" t="s">
        <v>27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3"/>
      <c r="AF181" s="6">
        <f t="shared" si="0"/>
        <v>1</v>
      </c>
      <c r="AG181" s="6">
        <f t="shared" si="1"/>
        <v>1</v>
      </c>
      <c r="AH181" s="7">
        <f t="shared" si="2"/>
        <v>1</v>
      </c>
      <c r="AI181" s="152"/>
      <c r="AJ181" s="153"/>
      <c r="AK181" s="153"/>
      <c r="AL181" s="154"/>
    </row>
    <row r="182" spans="1:38" customFormat="1" ht="38.25" hidden="1" customHeight="1" x14ac:dyDescent="0.25">
      <c r="A182" s="17" t="s">
        <v>83</v>
      </c>
      <c r="B182" s="239"/>
      <c r="C182" s="194" t="s">
        <v>44</v>
      </c>
      <c r="D182" s="153"/>
      <c r="E182" s="154"/>
      <c r="F182" s="3" t="s">
        <v>45</v>
      </c>
      <c r="G182" s="4" t="s">
        <v>84</v>
      </c>
      <c r="H182" s="5"/>
      <c r="I182" s="5"/>
      <c r="J182" s="5"/>
      <c r="K182" s="5"/>
      <c r="L182" s="5"/>
      <c r="M182" s="5"/>
      <c r="N182" s="5" t="s">
        <v>26</v>
      </c>
      <c r="O182" s="5" t="s">
        <v>27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3"/>
      <c r="AF182" s="6">
        <f t="shared" si="0"/>
        <v>1</v>
      </c>
      <c r="AG182" s="6">
        <f t="shared" si="1"/>
        <v>1</v>
      </c>
      <c r="AH182" s="7">
        <f t="shared" si="2"/>
        <v>1</v>
      </c>
      <c r="AI182" s="152"/>
      <c r="AJ182" s="153"/>
      <c r="AK182" s="153"/>
      <c r="AL182" s="154"/>
    </row>
    <row r="183" spans="1:38" customFormat="1" ht="38.25" hidden="1" customHeight="1" x14ac:dyDescent="0.25">
      <c r="A183" s="17" t="s">
        <v>83</v>
      </c>
      <c r="B183" s="239"/>
      <c r="C183" s="194" t="s">
        <v>46</v>
      </c>
      <c r="D183" s="153"/>
      <c r="E183" s="154"/>
      <c r="F183" s="9" t="s">
        <v>47</v>
      </c>
      <c r="G183" s="4" t="s">
        <v>84</v>
      </c>
      <c r="H183" s="5"/>
      <c r="I183" s="5"/>
      <c r="J183" s="5"/>
      <c r="K183" s="5"/>
      <c r="L183" s="5"/>
      <c r="M183" s="5"/>
      <c r="N183" s="5" t="s">
        <v>26</v>
      </c>
      <c r="O183" s="5" t="s">
        <v>27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3"/>
      <c r="AF183" s="6">
        <f t="shared" si="0"/>
        <v>1</v>
      </c>
      <c r="AG183" s="6">
        <f t="shared" si="1"/>
        <v>1</v>
      </c>
      <c r="AH183" s="7">
        <f t="shared" si="2"/>
        <v>1</v>
      </c>
      <c r="AI183" s="152"/>
      <c r="AJ183" s="153"/>
      <c r="AK183" s="153"/>
      <c r="AL183" s="154"/>
    </row>
    <row r="184" spans="1:38" customFormat="1" ht="38.25" hidden="1" customHeight="1" x14ac:dyDescent="0.25">
      <c r="A184" s="17" t="s">
        <v>83</v>
      </c>
      <c r="B184" s="239"/>
      <c r="C184" s="194" t="s">
        <v>48</v>
      </c>
      <c r="D184" s="153"/>
      <c r="E184" s="154"/>
      <c r="F184" s="3" t="s">
        <v>49</v>
      </c>
      <c r="G184" s="4" t="s">
        <v>84</v>
      </c>
      <c r="H184" s="5"/>
      <c r="I184" s="5"/>
      <c r="J184" s="5"/>
      <c r="K184" s="5"/>
      <c r="L184" s="5"/>
      <c r="M184" s="5"/>
      <c r="N184" s="5" t="s">
        <v>26</v>
      </c>
      <c r="O184" s="5" t="s">
        <v>27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3"/>
      <c r="AF184" s="6">
        <f t="shared" si="0"/>
        <v>1</v>
      </c>
      <c r="AG184" s="6">
        <f t="shared" si="1"/>
        <v>1</v>
      </c>
      <c r="AH184" s="7">
        <f t="shared" si="2"/>
        <v>1</v>
      </c>
      <c r="AI184" s="152"/>
      <c r="AJ184" s="153"/>
      <c r="AK184" s="153"/>
      <c r="AL184" s="154"/>
    </row>
    <row r="185" spans="1:38" ht="38.25" customHeight="1" x14ac:dyDescent="0.25">
      <c r="A185" s="106"/>
      <c r="B185" s="239"/>
      <c r="C185" s="195"/>
      <c r="D185" s="156"/>
      <c r="E185" s="157"/>
      <c r="F185" s="96"/>
      <c r="G185" s="97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6"/>
      <c r="AF185" s="99">
        <f t="shared" si="0"/>
        <v>0</v>
      </c>
      <c r="AG185" s="99">
        <f t="shared" si="1"/>
        <v>0</v>
      </c>
      <c r="AH185" s="100">
        <f t="shared" si="2"/>
        <v>0</v>
      </c>
      <c r="AI185" s="155"/>
      <c r="AJ185" s="156"/>
      <c r="AK185" s="156"/>
      <c r="AL185" s="157"/>
    </row>
    <row r="186" spans="1:38" ht="38.25" customHeight="1" x14ac:dyDescent="0.25">
      <c r="A186" s="106"/>
      <c r="B186" s="239"/>
      <c r="C186" s="195"/>
      <c r="D186" s="156"/>
      <c r="E186" s="157"/>
      <c r="F186" s="96"/>
      <c r="G186" s="97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6"/>
      <c r="AF186" s="99">
        <f t="shared" si="0"/>
        <v>0</v>
      </c>
      <c r="AG186" s="99">
        <f t="shared" si="1"/>
        <v>0</v>
      </c>
      <c r="AH186" s="100">
        <f t="shared" si="2"/>
        <v>0</v>
      </c>
      <c r="AI186" s="155"/>
      <c r="AJ186" s="156"/>
      <c r="AK186" s="156"/>
      <c r="AL186" s="157"/>
    </row>
    <row r="187" spans="1:38" customFormat="1" ht="38.25" hidden="1" customHeight="1" x14ac:dyDescent="0.25">
      <c r="A187" s="17" t="s">
        <v>83</v>
      </c>
      <c r="B187" s="239"/>
      <c r="C187" s="194" t="s">
        <v>53</v>
      </c>
      <c r="D187" s="153"/>
      <c r="E187" s="154"/>
      <c r="F187" s="3" t="s">
        <v>54</v>
      </c>
      <c r="G187" s="4" t="s">
        <v>84</v>
      </c>
      <c r="H187" s="5"/>
      <c r="I187" s="5"/>
      <c r="J187" s="5"/>
      <c r="K187" s="5"/>
      <c r="L187" s="5"/>
      <c r="M187" s="5"/>
      <c r="N187" s="79" t="s">
        <v>26</v>
      </c>
      <c r="O187" s="5" t="s">
        <v>27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3"/>
      <c r="AF187" s="6">
        <f t="shared" si="0"/>
        <v>1</v>
      </c>
      <c r="AG187" s="6">
        <f t="shared" si="1"/>
        <v>1</v>
      </c>
      <c r="AH187" s="7">
        <f t="shared" si="2"/>
        <v>1</v>
      </c>
      <c r="AI187" s="152"/>
      <c r="AJ187" s="153"/>
      <c r="AK187" s="153"/>
      <c r="AL187" s="154"/>
    </row>
    <row r="188" spans="1:38" customFormat="1" ht="38.25" hidden="1" customHeight="1" x14ac:dyDescent="0.25">
      <c r="A188" s="17" t="s">
        <v>83</v>
      </c>
      <c r="B188" s="239"/>
      <c r="C188" s="194" t="s">
        <v>55</v>
      </c>
      <c r="D188" s="153"/>
      <c r="E188" s="154"/>
      <c r="F188" s="3" t="s">
        <v>56</v>
      </c>
      <c r="G188" s="4" t="s">
        <v>84</v>
      </c>
      <c r="H188" s="5"/>
      <c r="I188" s="5"/>
      <c r="J188" s="5"/>
      <c r="K188" s="5"/>
      <c r="L188" s="5"/>
      <c r="M188" s="5"/>
      <c r="N188" s="79" t="s">
        <v>26</v>
      </c>
      <c r="O188" s="5" t="s">
        <v>27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3"/>
      <c r="AF188" s="6">
        <f t="shared" si="0"/>
        <v>1</v>
      </c>
      <c r="AG188" s="6">
        <f t="shared" si="1"/>
        <v>1</v>
      </c>
      <c r="AH188" s="7">
        <f t="shared" si="2"/>
        <v>1</v>
      </c>
      <c r="AI188" s="152"/>
      <c r="AJ188" s="153"/>
      <c r="AK188" s="153"/>
      <c r="AL188" s="154"/>
    </row>
    <row r="189" spans="1:38" ht="38.25" customHeight="1" x14ac:dyDescent="0.25">
      <c r="A189" s="106"/>
      <c r="B189" s="239"/>
      <c r="C189" s="195"/>
      <c r="D189" s="156"/>
      <c r="E189" s="157"/>
      <c r="F189" s="96"/>
      <c r="G189" s="97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6"/>
      <c r="AF189" s="99">
        <f t="shared" si="0"/>
        <v>0</v>
      </c>
      <c r="AG189" s="99">
        <f t="shared" si="1"/>
        <v>0</v>
      </c>
      <c r="AH189" s="100">
        <f t="shared" si="2"/>
        <v>0</v>
      </c>
      <c r="AI189" s="155"/>
      <c r="AJ189" s="156"/>
      <c r="AK189" s="156"/>
      <c r="AL189" s="157"/>
    </row>
    <row r="190" spans="1:38" ht="38.25" customHeight="1" x14ac:dyDescent="0.25">
      <c r="A190" s="106"/>
      <c r="B190" s="239"/>
      <c r="C190" s="195"/>
      <c r="D190" s="156"/>
      <c r="E190" s="157"/>
      <c r="F190" s="96"/>
      <c r="G190" s="97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6"/>
      <c r="AF190" s="99">
        <f t="shared" si="0"/>
        <v>0</v>
      </c>
      <c r="AG190" s="99">
        <f t="shared" si="1"/>
        <v>0</v>
      </c>
      <c r="AH190" s="100">
        <f t="shared" si="2"/>
        <v>0</v>
      </c>
      <c r="AI190" s="155"/>
      <c r="AJ190" s="156"/>
      <c r="AK190" s="156"/>
      <c r="AL190" s="157"/>
    </row>
    <row r="191" spans="1:38" ht="38.1" customHeight="1" x14ac:dyDescent="0.25">
      <c r="A191" s="106"/>
      <c r="B191" s="240"/>
      <c r="C191" s="195"/>
      <c r="D191" s="156"/>
      <c r="E191" s="157"/>
      <c r="F191" s="96"/>
      <c r="G191" s="97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6"/>
      <c r="AF191" s="99">
        <f t="shared" si="0"/>
        <v>0</v>
      </c>
      <c r="AG191" s="99">
        <f t="shared" si="1"/>
        <v>0</v>
      </c>
      <c r="AH191" s="100">
        <f t="shared" si="2"/>
        <v>0</v>
      </c>
      <c r="AI191" s="155"/>
      <c r="AJ191" s="156"/>
      <c r="AK191" s="156"/>
      <c r="AL191" s="157"/>
    </row>
    <row r="192" spans="1:38" customFormat="1" ht="38.25" hidden="1" customHeight="1" x14ac:dyDescent="0.25">
      <c r="A192" s="17" t="s">
        <v>83</v>
      </c>
      <c r="B192" s="199" t="s">
        <v>85</v>
      </c>
      <c r="C192" s="194" t="s">
        <v>31</v>
      </c>
      <c r="D192" s="153"/>
      <c r="E192" s="154"/>
      <c r="F192" s="3" t="s">
        <v>32</v>
      </c>
      <c r="G192" s="4" t="s">
        <v>84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3"/>
      <c r="AF192" s="6">
        <f t="shared" si="0"/>
        <v>0</v>
      </c>
      <c r="AG192" s="6">
        <f t="shared" si="1"/>
        <v>0</v>
      </c>
      <c r="AH192" s="7">
        <f t="shared" si="2"/>
        <v>0</v>
      </c>
      <c r="AI192" s="152"/>
      <c r="AJ192" s="153"/>
      <c r="AK192" s="153"/>
      <c r="AL192" s="154"/>
    </row>
    <row r="193" spans="1:38" customFormat="1" ht="38.25" hidden="1" customHeight="1" x14ac:dyDescent="0.25">
      <c r="A193" s="17" t="s">
        <v>83</v>
      </c>
      <c r="B193" s="239"/>
      <c r="C193" s="194" t="s">
        <v>34</v>
      </c>
      <c r="D193" s="153"/>
      <c r="E193" s="154"/>
      <c r="F193" s="3" t="s">
        <v>35</v>
      </c>
      <c r="G193" s="4" t="s">
        <v>84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3"/>
      <c r="AF193" s="6">
        <f t="shared" si="0"/>
        <v>0</v>
      </c>
      <c r="AG193" s="6">
        <f t="shared" si="1"/>
        <v>0</v>
      </c>
      <c r="AH193" s="7">
        <f t="shared" si="2"/>
        <v>0</v>
      </c>
      <c r="AI193" s="152"/>
      <c r="AJ193" s="153"/>
      <c r="AK193" s="153"/>
      <c r="AL193" s="154"/>
    </row>
    <row r="194" spans="1:38" customFormat="1" ht="38.25" hidden="1" customHeight="1" x14ac:dyDescent="0.25">
      <c r="A194" s="17" t="s">
        <v>83</v>
      </c>
      <c r="B194" s="239"/>
      <c r="C194" s="194" t="s">
        <v>36</v>
      </c>
      <c r="D194" s="153"/>
      <c r="E194" s="154"/>
      <c r="F194" s="3" t="s">
        <v>37</v>
      </c>
      <c r="G194" s="4" t="s">
        <v>84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3"/>
      <c r="AF194" s="6">
        <f t="shared" si="0"/>
        <v>0</v>
      </c>
      <c r="AG194" s="6">
        <f t="shared" si="1"/>
        <v>0</v>
      </c>
      <c r="AH194" s="7">
        <f t="shared" si="2"/>
        <v>0</v>
      </c>
      <c r="AI194" s="152"/>
      <c r="AJ194" s="153"/>
      <c r="AK194" s="153"/>
      <c r="AL194" s="154"/>
    </row>
    <row r="195" spans="1:38" customFormat="1" ht="38.25" hidden="1" customHeight="1" x14ac:dyDescent="0.25">
      <c r="A195" s="17" t="s">
        <v>83</v>
      </c>
      <c r="B195" s="239"/>
      <c r="C195" s="194" t="s">
        <v>38</v>
      </c>
      <c r="D195" s="153"/>
      <c r="E195" s="154"/>
      <c r="F195" s="3" t="s">
        <v>39</v>
      </c>
      <c r="G195" s="4" t="s">
        <v>84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 t="s">
        <v>26</v>
      </c>
      <c r="AA195" s="5"/>
      <c r="AB195" s="5"/>
      <c r="AC195" s="5"/>
      <c r="AD195" s="5"/>
      <c r="AE195" s="3"/>
      <c r="AF195" s="6">
        <f t="shared" si="0"/>
        <v>1</v>
      </c>
      <c r="AG195" s="6">
        <f t="shared" si="1"/>
        <v>0</v>
      </c>
      <c r="AH195" s="7">
        <f t="shared" si="2"/>
        <v>0</v>
      </c>
      <c r="AI195" s="152"/>
      <c r="AJ195" s="153"/>
      <c r="AK195" s="153"/>
      <c r="AL195" s="154"/>
    </row>
    <row r="196" spans="1:38" customFormat="1" ht="38.25" hidden="1" customHeight="1" x14ac:dyDescent="0.25">
      <c r="A196" s="17" t="s">
        <v>83</v>
      </c>
      <c r="B196" s="239"/>
      <c r="C196" s="194" t="s">
        <v>40</v>
      </c>
      <c r="D196" s="153"/>
      <c r="E196" s="154"/>
      <c r="F196" s="3" t="s">
        <v>41</v>
      </c>
      <c r="G196" s="4" t="s">
        <v>84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79"/>
      <c r="AA196" s="5"/>
      <c r="AB196" s="79" t="s">
        <v>26</v>
      </c>
      <c r="AC196" s="5"/>
      <c r="AD196" s="5"/>
      <c r="AE196" s="3"/>
      <c r="AF196" s="6">
        <f t="shared" si="0"/>
        <v>1</v>
      </c>
      <c r="AG196" s="6">
        <f t="shared" si="1"/>
        <v>0</v>
      </c>
      <c r="AH196" s="7">
        <f t="shared" si="2"/>
        <v>0</v>
      </c>
      <c r="AI196" s="152"/>
      <c r="AJ196" s="153"/>
      <c r="AK196" s="153"/>
      <c r="AL196" s="154"/>
    </row>
    <row r="197" spans="1:38" customFormat="1" ht="38.25" hidden="1" customHeight="1" x14ac:dyDescent="0.25">
      <c r="A197" s="83" t="s">
        <v>83</v>
      </c>
      <c r="B197" s="251"/>
      <c r="C197" s="202" t="s">
        <v>42</v>
      </c>
      <c r="D197" s="153"/>
      <c r="E197" s="154"/>
      <c r="F197" s="3" t="s">
        <v>43</v>
      </c>
      <c r="G197" s="4" t="s">
        <v>84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79" t="s">
        <v>26</v>
      </c>
      <c r="Y197" s="5"/>
      <c r="Z197" s="5"/>
      <c r="AA197" s="5"/>
      <c r="AB197" s="5"/>
      <c r="AC197" s="5"/>
      <c r="AD197" s="5"/>
      <c r="AE197" s="3"/>
      <c r="AF197" s="6">
        <f t="shared" si="0"/>
        <v>1</v>
      </c>
      <c r="AG197" s="6">
        <f t="shared" si="1"/>
        <v>0</v>
      </c>
      <c r="AH197" s="7">
        <f t="shared" si="2"/>
        <v>0</v>
      </c>
      <c r="AI197" s="152"/>
      <c r="AJ197" s="153"/>
      <c r="AK197" s="153"/>
      <c r="AL197" s="154"/>
    </row>
    <row r="198" spans="1:38" customFormat="1" ht="38.25" hidden="1" customHeight="1" x14ac:dyDescent="0.25">
      <c r="A198" s="17" t="s">
        <v>83</v>
      </c>
      <c r="B198" s="239"/>
      <c r="C198" s="194" t="s">
        <v>44</v>
      </c>
      <c r="D198" s="153"/>
      <c r="E198" s="154"/>
      <c r="F198" s="3" t="s">
        <v>45</v>
      </c>
      <c r="G198" s="4" t="s">
        <v>84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 t="s">
        <v>26</v>
      </c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3"/>
      <c r="AF198" s="6">
        <f t="shared" si="0"/>
        <v>1</v>
      </c>
      <c r="AG198" s="6">
        <f t="shared" si="1"/>
        <v>0</v>
      </c>
      <c r="AH198" s="7">
        <f t="shared" si="2"/>
        <v>0</v>
      </c>
      <c r="AI198" s="152"/>
      <c r="AJ198" s="153"/>
      <c r="AK198" s="153"/>
      <c r="AL198" s="154"/>
    </row>
    <row r="199" spans="1:38" customFormat="1" ht="38.25" hidden="1" customHeight="1" x14ac:dyDescent="0.25">
      <c r="A199" s="17" t="s">
        <v>83</v>
      </c>
      <c r="B199" s="239"/>
      <c r="C199" s="194" t="s">
        <v>46</v>
      </c>
      <c r="D199" s="153"/>
      <c r="E199" s="154"/>
      <c r="F199" s="9" t="s">
        <v>47</v>
      </c>
      <c r="G199" s="4" t="s">
        <v>84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 t="s">
        <v>26</v>
      </c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3"/>
      <c r="AF199" s="6">
        <f t="shared" si="0"/>
        <v>1</v>
      </c>
      <c r="AG199" s="6">
        <f t="shared" si="1"/>
        <v>0</v>
      </c>
      <c r="AH199" s="7">
        <f t="shared" si="2"/>
        <v>0</v>
      </c>
      <c r="AI199" s="152"/>
      <c r="AJ199" s="153"/>
      <c r="AK199" s="153"/>
      <c r="AL199" s="154"/>
    </row>
    <row r="200" spans="1:38" customFormat="1" ht="38.25" hidden="1" customHeight="1" x14ac:dyDescent="0.25">
      <c r="A200" s="17" t="s">
        <v>83</v>
      </c>
      <c r="B200" s="239"/>
      <c r="C200" s="194" t="s">
        <v>48</v>
      </c>
      <c r="D200" s="153"/>
      <c r="E200" s="154"/>
      <c r="F200" s="3" t="s">
        <v>49</v>
      </c>
      <c r="G200" s="4" t="s">
        <v>84</v>
      </c>
      <c r="H200" s="5"/>
      <c r="I200" s="5"/>
      <c r="J200" s="5"/>
      <c r="K200" s="5"/>
      <c r="L200" s="5"/>
      <c r="M200" s="5"/>
      <c r="N200" s="79"/>
      <c r="O200" s="5"/>
      <c r="P200" s="5"/>
      <c r="Q200" s="5"/>
      <c r="R200" s="5"/>
      <c r="S200" s="5"/>
      <c r="T200" s="5" t="s">
        <v>26</v>
      </c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3"/>
      <c r="AF200" s="6">
        <f t="shared" si="0"/>
        <v>1</v>
      </c>
      <c r="AG200" s="6">
        <f t="shared" si="1"/>
        <v>0</v>
      </c>
      <c r="AH200" s="7">
        <f t="shared" si="2"/>
        <v>0</v>
      </c>
      <c r="AI200" s="152"/>
      <c r="AJ200" s="153"/>
      <c r="AK200" s="153"/>
      <c r="AL200" s="154"/>
    </row>
    <row r="201" spans="1:38" customFormat="1" ht="38.25" hidden="1" customHeight="1" x14ac:dyDescent="0.25">
      <c r="A201" s="17" t="s">
        <v>83</v>
      </c>
      <c r="B201" s="239"/>
      <c r="C201" s="194" t="s">
        <v>50</v>
      </c>
      <c r="D201" s="153"/>
      <c r="E201" s="154"/>
      <c r="F201" s="3" t="s">
        <v>51</v>
      </c>
      <c r="G201" s="4" t="s">
        <v>84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 t="s">
        <v>26</v>
      </c>
      <c r="AA201" s="5"/>
      <c r="AB201" s="5"/>
      <c r="AC201" s="5"/>
      <c r="AD201" s="5"/>
      <c r="AE201" s="3"/>
      <c r="AF201" s="6">
        <f t="shared" si="0"/>
        <v>1</v>
      </c>
      <c r="AG201" s="6">
        <f t="shared" si="1"/>
        <v>0</v>
      </c>
      <c r="AH201" s="7">
        <f t="shared" si="2"/>
        <v>0</v>
      </c>
      <c r="AI201" s="152"/>
      <c r="AJ201" s="153"/>
      <c r="AK201" s="153"/>
      <c r="AL201" s="154"/>
    </row>
    <row r="202" spans="1:38" customFormat="1" ht="38.25" hidden="1" customHeight="1" x14ac:dyDescent="0.25">
      <c r="A202" s="17" t="s">
        <v>83</v>
      </c>
      <c r="B202" s="239"/>
      <c r="C202" s="194" t="s">
        <v>52</v>
      </c>
      <c r="D202" s="153"/>
      <c r="E202" s="154"/>
      <c r="F202" s="3" t="s">
        <v>51</v>
      </c>
      <c r="G202" s="4" t="s">
        <v>84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79" t="s">
        <v>26</v>
      </c>
      <c r="Y202" s="5"/>
      <c r="Z202" s="5"/>
      <c r="AA202" s="5"/>
      <c r="AB202" s="5"/>
      <c r="AC202" s="5"/>
      <c r="AD202" s="5"/>
      <c r="AE202" s="3"/>
      <c r="AF202" s="6">
        <f t="shared" si="0"/>
        <v>1</v>
      </c>
      <c r="AG202" s="6">
        <f t="shared" si="1"/>
        <v>0</v>
      </c>
      <c r="AH202" s="7">
        <f t="shared" si="2"/>
        <v>0</v>
      </c>
      <c r="AI202" s="152"/>
      <c r="AJ202" s="153"/>
      <c r="AK202" s="153"/>
      <c r="AL202" s="154"/>
    </row>
    <row r="203" spans="1:38" customFormat="1" ht="38.25" hidden="1" customHeight="1" x14ac:dyDescent="0.25">
      <c r="A203" s="17" t="s">
        <v>83</v>
      </c>
      <c r="B203" s="239"/>
      <c r="C203" s="194" t="s">
        <v>53</v>
      </c>
      <c r="D203" s="153"/>
      <c r="E203" s="154"/>
      <c r="F203" s="3" t="s">
        <v>54</v>
      </c>
      <c r="G203" s="4" t="s">
        <v>84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79" t="s">
        <v>26</v>
      </c>
      <c r="W203" s="5"/>
      <c r="X203" s="5"/>
      <c r="Y203" s="5"/>
      <c r="Z203" s="5"/>
      <c r="AA203" s="5"/>
      <c r="AB203" s="5"/>
      <c r="AC203" s="5"/>
      <c r="AD203" s="5"/>
      <c r="AE203" s="3"/>
      <c r="AF203" s="6">
        <f t="shared" si="0"/>
        <v>1</v>
      </c>
      <c r="AG203" s="6">
        <f t="shared" si="1"/>
        <v>0</v>
      </c>
      <c r="AH203" s="7">
        <f t="shared" si="2"/>
        <v>0</v>
      </c>
      <c r="AI203" s="152"/>
      <c r="AJ203" s="153"/>
      <c r="AK203" s="153"/>
      <c r="AL203" s="154"/>
    </row>
    <row r="204" spans="1:38" customFormat="1" ht="38.25" hidden="1" customHeight="1" x14ac:dyDescent="0.25">
      <c r="A204" s="17" t="s">
        <v>83</v>
      </c>
      <c r="B204" s="239"/>
      <c r="C204" s="194" t="s">
        <v>55</v>
      </c>
      <c r="D204" s="153"/>
      <c r="E204" s="154"/>
      <c r="F204" s="3" t="s">
        <v>56</v>
      </c>
      <c r="G204" s="4" t="s">
        <v>84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79" t="s">
        <v>26</v>
      </c>
      <c r="W204" s="5"/>
      <c r="X204" s="5"/>
      <c r="Y204" s="5"/>
      <c r="Z204" s="5"/>
      <c r="AA204" s="5"/>
      <c r="AB204" s="5"/>
      <c r="AC204" s="5"/>
      <c r="AD204" s="5"/>
      <c r="AE204" s="3"/>
      <c r="AF204" s="6">
        <f t="shared" si="0"/>
        <v>1</v>
      </c>
      <c r="AG204" s="6">
        <f t="shared" si="1"/>
        <v>0</v>
      </c>
      <c r="AH204" s="7">
        <f t="shared" si="2"/>
        <v>0</v>
      </c>
      <c r="AI204" s="152"/>
      <c r="AJ204" s="153"/>
      <c r="AK204" s="153"/>
      <c r="AL204" s="154"/>
    </row>
    <row r="205" spans="1:38" customFormat="1" ht="38.25" hidden="1" customHeight="1" x14ac:dyDescent="0.25">
      <c r="A205" s="17" t="s">
        <v>83</v>
      </c>
      <c r="B205" s="239"/>
      <c r="C205" s="194" t="s">
        <v>57</v>
      </c>
      <c r="D205" s="153"/>
      <c r="E205" s="154"/>
      <c r="F205" s="3" t="s">
        <v>58</v>
      </c>
      <c r="G205" s="4" t="s">
        <v>84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79" t="s">
        <v>26</v>
      </c>
      <c r="AA205" s="5"/>
      <c r="AB205" s="5"/>
      <c r="AC205" s="5"/>
      <c r="AD205" s="5"/>
      <c r="AE205" s="3"/>
      <c r="AF205" s="6">
        <f t="shared" si="0"/>
        <v>1</v>
      </c>
      <c r="AG205" s="6">
        <f t="shared" si="1"/>
        <v>0</v>
      </c>
      <c r="AH205" s="7">
        <f t="shared" si="2"/>
        <v>0</v>
      </c>
      <c r="AI205" s="152"/>
      <c r="AJ205" s="153"/>
      <c r="AK205" s="153"/>
      <c r="AL205" s="154"/>
    </row>
    <row r="206" spans="1:38" customFormat="1" ht="38.25" hidden="1" customHeight="1" x14ac:dyDescent="0.25">
      <c r="A206" s="17" t="s">
        <v>83</v>
      </c>
      <c r="B206" s="239"/>
      <c r="C206" s="194" t="s">
        <v>59</v>
      </c>
      <c r="D206" s="153"/>
      <c r="E206" s="154"/>
      <c r="F206" s="3" t="s">
        <v>60</v>
      </c>
      <c r="G206" s="4" t="s">
        <v>84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79" t="s">
        <v>26</v>
      </c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3"/>
      <c r="AF206" s="6">
        <f t="shared" si="0"/>
        <v>1</v>
      </c>
      <c r="AG206" s="6">
        <f t="shared" si="1"/>
        <v>0</v>
      </c>
      <c r="AH206" s="7">
        <f t="shared" si="2"/>
        <v>0</v>
      </c>
      <c r="AI206" s="152"/>
      <c r="AJ206" s="153"/>
      <c r="AK206" s="153"/>
      <c r="AL206" s="154"/>
    </row>
    <row r="207" spans="1:38" customFormat="1" ht="38.25" hidden="1" customHeight="1" x14ac:dyDescent="0.25">
      <c r="A207" s="17" t="s">
        <v>83</v>
      </c>
      <c r="B207" s="240"/>
      <c r="C207" s="194" t="s">
        <v>61</v>
      </c>
      <c r="D207" s="153"/>
      <c r="E207" s="154"/>
      <c r="F207" s="3" t="s">
        <v>62</v>
      </c>
      <c r="G207" s="4" t="s">
        <v>84</v>
      </c>
      <c r="H207" s="5"/>
      <c r="I207" s="5"/>
      <c r="J207" s="5"/>
      <c r="K207" s="5"/>
      <c r="L207" s="5"/>
      <c r="M207" s="5"/>
      <c r="N207" s="5"/>
      <c r="O207" s="5"/>
      <c r="P207" s="79"/>
      <c r="Q207" s="5"/>
      <c r="R207" s="79"/>
      <c r="S207" s="5"/>
      <c r="T207" s="79" t="s">
        <v>26</v>
      </c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3"/>
      <c r="AF207" s="6">
        <f t="shared" si="0"/>
        <v>1</v>
      </c>
      <c r="AG207" s="6">
        <f t="shared" si="1"/>
        <v>0</v>
      </c>
      <c r="AH207" s="7">
        <f t="shared" si="2"/>
        <v>0</v>
      </c>
      <c r="AI207" s="152"/>
      <c r="AJ207" s="153"/>
      <c r="AK207" s="153"/>
      <c r="AL207" s="154"/>
    </row>
    <row r="208" spans="1:38" customFormat="1" ht="38.25" hidden="1" customHeight="1" x14ac:dyDescent="0.25">
      <c r="A208" s="17" t="s">
        <v>83</v>
      </c>
      <c r="B208" s="199"/>
      <c r="C208" s="194" t="s">
        <v>31</v>
      </c>
      <c r="D208" s="153"/>
      <c r="E208" s="154"/>
      <c r="F208" s="3" t="s">
        <v>32</v>
      </c>
      <c r="G208" s="4" t="s">
        <v>84</v>
      </c>
      <c r="H208" s="5"/>
      <c r="I208" s="5"/>
      <c r="J208" s="5"/>
      <c r="K208" s="5"/>
      <c r="L208" s="5"/>
      <c r="M208" s="5"/>
      <c r="N208" s="5"/>
      <c r="O208" s="5"/>
      <c r="P208" s="79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3"/>
      <c r="AF208" s="6">
        <f t="shared" si="0"/>
        <v>0</v>
      </c>
      <c r="AG208" s="6">
        <f t="shared" si="1"/>
        <v>0</v>
      </c>
      <c r="AH208" s="7">
        <f t="shared" si="2"/>
        <v>0</v>
      </c>
      <c r="AI208" s="152"/>
      <c r="AJ208" s="153"/>
      <c r="AK208" s="153"/>
      <c r="AL208" s="154"/>
    </row>
    <row r="209" spans="1:38" customFormat="1" ht="38.25" hidden="1" customHeight="1" x14ac:dyDescent="0.25">
      <c r="A209" s="17" t="s">
        <v>83</v>
      </c>
      <c r="B209" s="239"/>
      <c r="C209" s="194" t="s">
        <v>34</v>
      </c>
      <c r="D209" s="153"/>
      <c r="E209" s="154"/>
      <c r="F209" s="3" t="s">
        <v>35</v>
      </c>
      <c r="G209" s="4" t="s">
        <v>84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3"/>
      <c r="AF209" s="6">
        <f t="shared" si="0"/>
        <v>0</v>
      </c>
      <c r="AG209" s="6">
        <f t="shared" si="1"/>
        <v>0</v>
      </c>
      <c r="AH209" s="7">
        <f t="shared" si="2"/>
        <v>0</v>
      </c>
      <c r="AI209" s="152"/>
      <c r="AJ209" s="153"/>
      <c r="AK209" s="153"/>
      <c r="AL209" s="154"/>
    </row>
    <row r="210" spans="1:38" customFormat="1" ht="38.25" hidden="1" customHeight="1" x14ac:dyDescent="0.25">
      <c r="A210" s="17" t="s">
        <v>83</v>
      </c>
      <c r="B210" s="239"/>
      <c r="C210" s="194" t="s">
        <v>36</v>
      </c>
      <c r="D210" s="153"/>
      <c r="E210" s="154"/>
      <c r="F210" s="3" t="s">
        <v>37</v>
      </c>
      <c r="G210" s="4" t="s">
        <v>84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3"/>
      <c r="AF210" s="6">
        <f t="shared" si="0"/>
        <v>0</v>
      </c>
      <c r="AG210" s="6">
        <f t="shared" si="1"/>
        <v>0</v>
      </c>
      <c r="AH210" s="7">
        <f t="shared" si="2"/>
        <v>0</v>
      </c>
      <c r="AI210" s="152"/>
      <c r="AJ210" s="153"/>
      <c r="AK210" s="153"/>
      <c r="AL210" s="154"/>
    </row>
    <row r="211" spans="1:38" customFormat="1" ht="38.25" hidden="1" customHeight="1" x14ac:dyDescent="0.25">
      <c r="A211" s="17" t="s">
        <v>83</v>
      </c>
      <c r="B211" s="239"/>
      <c r="C211" s="194" t="s">
        <v>38</v>
      </c>
      <c r="D211" s="153"/>
      <c r="E211" s="154"/>
      <c r="F211" s="3" t="s">
        <v>39</v>
      </c>
      <c r="G211" s="4" t="s">
        <v>84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 t="s">
        <v>26</v>
      </c>
      <c r="AA211" s="5"/>
      <c r="AB211" s="5"/>
      <c r="AC211" s="5"/>
      <c r="AD211" s="5"/>
      <c r="AE211" s="3"/>
      <c r="AF211" s="6">
        <f t="shared" si="0"/>
        <v>1</v>
      </c>
      <c r="AG211" s="6">
        <f t="shared" si="1"/>
        <v>0</v>
      </c>
      <c r="AH211" s="7">
        <f t="shared" si="2"/>
        <v>0</v>
      </c>
      <c r="AI211" s="152"/>
      <c r="AJ211" s="153"/>
      <c r="AK211" s="153"/>
      <c r="AL211" s="154"/>
    </row>
    <row r="212" spans="1:38" customFormat="1" ht="38.25" hidden="1" customHeight="1" x14ac:dyDescent="0.25">
      <c r="A212" s="17" t="s">
        <v>83</v>
      </c>
      <c r="B212" s="239"/>
      <c r="C212" s="194" t="s">
        <v>40</v>
      </c>
      <c r="D212" s="153"/>
      <c r="E212" s="154"/>
      <c r="F212" s="3" t="s">
        <v>41</v>
      </c>
      <c r="G212" s="4" t="s">
        <v>84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79"/>
      <c r="AA212" s="5"/>
      <c r="AB212" s="79" t="s">
        <v>26</v>
      </c>
      <c r="AC212" s="5"/>
      <c r="AD212" s="5"/>
      <c r="AE212" s="3"/>
      <c r="AF212" s="6">
        <f t="shared" si="0"/>
        <v>1</v>
      </c>
      <c r="AG212" s="6">
        <f t="shared" si="1"/>
        <v>0</v>
      </c>
      <c r="AH212" s="7">
        <f t="shared" si="2"/>
        <v>0</v>
      </c>
      <c r="AI212" s="152"/>
      <c r="AJ212" s="153"/>
      <c r="AK212" s="153"/>
      <c r="AL212" s="154"/>
    </row>
    <row r="213" spans="1:38" customFormat="1" ht="38.25" hidden="1" customHeight="1" x14ac:dyDescent="0.25">
      <c r="A213" s="83" t="s">
        <v>83</v>
      </c>
      <c r="B213" s="251"/>
      <c r="C213" s="202" t="s">
        <v>42</v>
      </c>
      <c r="D213" s="153"/>
      <c r="E213" s="154"/>
      <c r="F213" s="3" t="s">
        <v>43</v>
      </c>
      <c r="G213" s="4" t="s">
        <v>84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79" t="s">
        <v>26</v>
      </c>
      <c r="Y213" s="5"/>
      <c r="Z213" s="5"/>
      <c r="AA213" s="5"/>
      <c r="AB213" s="5"/>
      <c r="AC213" s="5"/>
      <c r="AD213" s="5"/>
      <c r="AE213" s="3"/>
      <c r="AF213" s="6">
        <f t="shared" si="0"/>
        <v>1</v>
      </c>
      <c r="AG213" s="6">
        <f t="shared" si="1"/>
        <v>0</v>
      </c>
      <c r="AH213" s="7">
        <f t="shared" si="2"/>
        <v>0</v>
      </c>
      <c r="AI213" s="152"/>
      <c r="AJ213" s="153"/>
      <c r="AK213" s="153"/>
      <c r="AL213" s="154"/>
    </row>
    <row r="214" spans="1:38" customFormat="1" ht="38.25" hidden="1" customHeight="1" x14ac:dyDescent="0.25">
      <c r="A214" s="17" t="s">
        <v>83</v>
      </c>
      <c r="B214" s="239"/>
      <c r="C214" s="194" t="s">
        <v>44</v>
      </c>
      <c r="D214" s="153"/>
      <c r="E214" s="154"/>
      <c r="F214" s="3" t="s">
        <v>45</v>
      </c>
      <c r="G214" s="4" t="s">
        <v>84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 t="s">
        <v>26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3"/>
      <c r="AF214" s="6">
        <f t="shared" si="0"/>
        <v>1</v>
      </c>
      <c r="AG214" s="6">
        <f t="shared" si="1"/>
        <v>0</v>
      </c>
      <c r="AH214" s="7">
        <f t="shared" si="2"/>
        <v>0</v>
      </c>
      <c r="AI214" s="152"/>
      <c r="AJ214" s="153"/>
      <c r="AK214" s="153"/>
      <c r="AL214" s="154"/>
    </row>
    <row r="215" spans="1:38" customFormat="1" ht="38.25" hidden="1" customHeight="1" x14ac:dyDescent="0.25">
      <c r="A215" s="17" t="s">
        <v>83</v>
      </c>
      <c r="B215" s="239"/>
      <c r="C215" s="194" t="s">
        <v>46</v>
      </c>
      <c r="D215" s="153"/>
      <c r="E215" s="154"/>
      <c r="F215" s="9" t="s">
        <v>47</v>
      </c>
      <c r="G215" s="4" t="s">
        <v>84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 t="s">
        <v>26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3"/>
      <c r="AF215" s="6">
        <f t="shared" si="0"/>
        <v>1</v>
      </c>
      <c r="AG215" s="6">
        <f t="shared" si="1"/>
        <v>0</v>
      </c>
      <c r="AH215" s="7">
        <f t="shared" si="2"/>
        <v>0</v>
      </c>
      <c r="AI215" s="152"/>
      <c r="AJ215" s="153"/>
      <c r="AK215" s="153"/>
      <c r="AL215" s="154"/>
    </row>
    <row r="216" spans="1:38" customFormat="1" ht="38.25" hidden="1" customHeight="1" x14ac:dyDescent="0.25">
      <c r="A216" s="17" t="s">
        <v>83</v>
      </c>
      <c r="B216" s="239"/>
      <c r="C216" s="194" t="s">
        <v>48</v>
      </c>
      <c r="D216" s="153"/>
      <c r="E216" s="154"/>
      <c r="F216" s="3" t="s">
        <v>49</v>
      </c>
      <c r="G216" s="4" t="s">
        <v>84</v>
      </c>
      <c r="H216" s="5"/>
      <c r="I216" s="5"/>
      <c r="J216" s="5"/>
      <c r="K216" s="5"/>
      <c r="L216" s="5"/>
      <c r="M216" s="5"/>
      <c r="N216" s="79"/>
      <c r="O216" s="5"/>
      <c r="P216" s="5"/>
      <c r="Q216" s="5"/>
      <c r="R216" s="5"/>
      <c r="S216" s="5"/>
      <c r="T216" s="5" t="s">
        <v>26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3"/>
      <c r="AF216" s="6">
        <f t="shared" si="0"/>
        <v>1</v>
      </c>
      <c r="AG216" s="6">
        <f t="shared" si="1"/>
        <v>0</v>
      </c>
      <c r="AH216" s="7">
        <f t="shared" si="2"/>
        <v>0</v>
      </c>
      <c r="AI216" s="152"/>
      <c r="AJ216" s="153"/>
      <c r="AK216" s="153"/>
      <c r="AL216" s="154"/>
    </row>
    <row r="217" spans="1:38" customFormat="1" ht="38.25" hidden="1" customHeight="1" x14ac:dyDescent="0.25">
      <c r="A217" s="17" t="s">
        <v>83</v>
      </c>
      <c r="B217" s="239"/>
      <c r="C217" s="194" t="s">
        <v>50</v>
      </c>
      <c r="D217" s="153"/>
      <c r="E217" s="154"/>
      <c r="F217" s="3" t="s">
        <v>51</v>
      </c>
      <c r="G217" s="4" t="s">
        <v>84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 t="s">
        <v>26</v>
      </c>
      <c r="AA217" s="5"/>
      <c r="AB217" s="5"/>
      <c r="AC217" s="5"/>
      <c r="AD217" s="5"/>
      <c r="AE217" s="3"/>
      <c r="AF217" s="6">
        <f t="shared" si="0"/>
        <v>1</v>
      </c>
      <c r="AG217" s="6">
        <f t="shared" si="1"/>
        <v>0</v>
      </c>
      <c r="AH217" s="7">
        <f t="shared" si="2"/>
        <v>0</v>
      </c>
      <c r="AI217" s="152"/>
      <c r="AJ217" s="153"/>
      <c r="AK217" s="153"/>
      <c r="AL217" s="154"/>
    </row>
    <row r="218" spans="1:38" customFormat="1" ht="38.25" hidden="1" customHeight="1" x14ac:dyDescent="0.25">
      <c r="A218" s="17" t="s">
        <v>83</v>
      </c>
      <c r="B218" s="239"/>
      <c r="C218" s="194" t="s">
        <v>52</v>
      </c>
      <c r="D218" s="153"/>
      <c r="E218" s="154"/>
      <c r="F218" s="3" t="s">
        <v>51</v>
      </c>
      <c r="G218" s="4" t="s">
        <v>84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79" t="s">
        <v>26</v>
      </c>
      <c r="Y218" s="5"/>
      <c r="Z218" s="5"/>
      <c r="AA218" s="5"/>
      <c r="AB218" s="5"/>
      <c r="AC218" s="5"/>
      <c r="AD218" s="5"/>
      <c r="AE218" s="3"/>
      <c r="AF218" s="6">
        <f t="shared" si="0"/>
        <v>1</v>
      </c>
      <c r="AG218" s="6">
        <f t="shared" si="1"/>
        <v>0</v>
      </c>
      <c r="AH218" s="7">
        <f t="shared" si="2"/>
        <v>0</v>
      </c>
      <c r="AI218" s="152"/>
      <c r="AJ218" s="153"/>
      <c r="AK218" s="153"/>
      <c r="AL218" s="154"/>
    </row>
    <row r="219" spans="1:38" ht="38.25" customHeight="1" x14ac:dyDescent="0.25">
      <c r="A219" s="106"/>
      <c r="B219" s="239"/>
      <c r="C219" s="195"/>
      <c r="D219" s="156"/>
      <c r="E219" s="157"/>
      <c r="F219" s="96"/>
      <c r="G219" s="97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6"/>
      <c r="AF219" s="99">
        <f t="shared" si="0"/>
        <v>0</v>
      </c>
      <c r="AG219" s="99">
        <f t="shared" si="1"/>
        <v>0</v>
      </c>
      <c r="AH219" s="100">
        <f t="shared" si="2"/>
        <v>0</v>
      </c>
      <c r="AI219" s="107"/>
      <c r="AJ219" s="108"/>
      <c r="AK219" s="108"/>
      <c r="AL219" s="109"/>
    </row>
    <row r="220" spans="1:38" customFormat="1" ht="38.25" hidden="1" customHeight="1" x14ac:dyDescent="0.25">
      <c r="A220" s="17" t="s">
        <v>83</v>
      </c>
      <c r="B220" s="239"/>
      <c r="C220" s="194" t="s">
        <v>53</v>
      </c>
      <c r="D220" s="153"/>
      <c r="E220" s="154"/>
      <c r="F220" s="3" t="s">
        <v>54</v>
      </c>
      <c r="G220" s="4" t="s">
        <v>84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79" t="s">
        <v>26</v>
      </c>
      <c r="W220" s="5"/>
      <c r="X220" s="5"/>
      <c r="Y220" s="5"/>
      <c r="Z220" s="5"/>
      <c r="AA220" s="5"/>
      <c r="AB220" s="5"/>
      <c r="AC220" s="5"/>
      <c r="AD220" s="5"/>
      <c r="AE220" s="3"/>
      <c r="AF220" s="6">
        <f t="shared" si="0"/>
        <v>1</v>
      </c>
      <c r="AG220" s="6">
        <f t="shared" si="1"/>
        <v>0</v>
      </c>
      <c r="AH220" s="7">
        <f t="shared" si="2"/>
        <v>0</v>
      </c>
      <c r="AI220" s="152"/>
      <c r="AJ220" s="153"/>
      <c r="AK220" s="153"/>
      <c r="AL220" s="154"/>
    </row>
    <row r="221" spans="1:38" customFormat="1" ht="38.25" hidden="1" customHeight="1" x14ac:dyDescent="0.25">
      <c r="A221" s="17" t="s">
        <v>83</v>
      </c>
      <c r="B221" s="239"/>
      <c r="C221" s="194" t="s">
        <v>55</v>
      </c>
      <c r="D221" s="153"/>
      <c r="E221" s="154"/>
      <c r="F221" s="3" t="s">
        <v>56</v>
      </c>
      <c r="G221" s="4" t="s">
        <v>84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79" t="s">
        <v>26</v>
      </c>
      <c r="W221" s="5"/>
      <c r="X221" s="5"/>
      <c r="Y221" s="5"/>
      <c r="Z221" s="5"/>
      <c r="AA221" s="5"/>
      <c r="AB221" s="5"/>
      <c r="AC221" s="5"/>
      <c r="AD221" s="5"/>
      <c r="AE221" s="3"/>
      <c r="AF221" s="6">
        <f t="shared" si="0"/>
        <v>1</v>
      </c>
      <c r="AG221" s="6">
        <f t="shared" si="1"/>
        <v>0</v>
      </c>
      <c r="AH221" s="7">
        <f t="shared" si="2"/>
        <v>0</v>
      </c>
      <c r="AI221" s="152"/>
      <c r="AJ221" s="153"/>
      <c r="AK221" s="153"/>
      <c r="AL221" s="154"/>
    </row>
    <row r="222" spans="1:38" ht="38.25" customHeight="1" x14ac:dyDescent="0.25">
      <c r="A222" s="106"/>
      <c r="B222" s="239"/>
      <c r="C222" s="195"/>
      <c r="D222" s="156"/>
      <c r="E222" s="157"/>
      <c r="F222" s="96"/>
      <c r="G222" s="97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6"/>
      <c r="AF222" s="99">
        <f t="shared" si="0"/>
        <v>0</v>
      </c>
      <c r="AG222" s="99">
        <f t="shared" si="1"/>
        <v>0</v>
      </c>
      <c r="AH222" s="100">
        <f t="shared" si="2"/>
        <v>0</v>
      </c>
      <c r="AI222" s="155"/>
      <c r="AJ222" s="156"/>
      <c r="AK222" s="156"/>
      <c r="AL222" s="157"/>
    </row>
    <row r="223" spans="1:38" customFormat="1" ht="38.25" hidden="1" customHeight="1" x14ac:dyDescent="0.25">
      <c r="A223" s="17" t="s">
        <v>83</v>
      </c>
      <c r="B223" s="239"/>
      <c r="C223" s="194" t="s">
        <v>59</v>
      </c>
      <c r="D223" s="153"/>
      <c r="E223" s="154"/>
      <c r="F223" s="3" t="s">
        <v>60</v>
      </c>
      <c r="G223" s="4" t="s">
        <v>84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79" t="s">
        <v>26</v>
      </c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3"/>
      <c r="AF223" s="6">
        <f t="shared" si="0"/>
        <v>1</v>
      </c>
      <c r="AG223" s="6">
        <f t="shared" si="1"/>
        <v>0</v>
      </c>
      <c r="AH223" s="7">
        <f t="shared" si="2"/>
        <v>0</v>
      </c>
      <c r="AI223" s="152"/>
      <c r="AJ223" s="153"/>
      <c r="AK223" s="153"/>
      <c r="AL223" s="154"/>
    </row>
    <row r="224" spans="1:38" ht="38.1" customHeight="1" x14ac:dyDescent="0.25">
      <c r="A224" s="106"/>
      <c r="B224" s="240"/>
      <c r="C224" s="195"/>
      <c r="D224" s="156"/>
      <c r="E224" s="157"/>
      <c r="F224" s="96"/>
      <c r="G224" s="97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6"/>
      <c r="AF224" s="99">
        <f t="shared" si="0"/>
        <v>0</v>
      </c>
      <c r="AG224" s="99">
        <f t="shared" si="1"/>
        <v>0</v>
      </c>
      <c r="AH224" s="100">
        <f t="shared" si="2"/>
        <v>0</v>
      </c>
      <c r="AI224" s="155"/>
      <c r="AJ224" s="156"/>
      <c r="AK224" s="156"/>
      <c r="AL224" s="157"/>
    </row>
    <row r="225" spans="1:38" ht="38.25" customHeight="1" x14ac:dyDescent="0.25">
      <c r="A225" s="106"/>
      <c r="B225" s="199"/>
      <c r="C225" s="195"/>
      <c r="D225" s="156"/>
      <c r="E225" s="157"/>
      <c r="F225" s="96"/>
      <c r="G225" s="97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6"/>
      <c r="AF225" s="99">
        <f t="shared" si="0"/>
        <v>0</v>
      </c>
      <c r="AG225" s="99">
        <f t="shared" si="1"/>
        <v>0</v>
      </c>
      <c r="AH225" s="100">
        <f t="shared" si="2"/>
        <v>0</v>
      </c>
      <c r="AI225" s="155"/>
      <c r="AJ225" s="156"/>
      <c r="AK225" s="156"/>
      <c r="AL225" s="157"/>
    </row>
    <row r="226" spans="1:38" ht="38.25" customHeight="1" x14ac:dyDescent="0.25">
      <c r="A226" s="106"/>
      <c r="B226" s="239"/>
      <c r="C226" s="195"/>
      <c r="D226" s="156"/>
      <c r="E226" s="157"/>
      <c r="F226" s="96"/>
      <c r="G226" s="97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6"/>
      <c r="AF226" s="99">
        <f t="shared" si="0"/>
        <v>0</v>
      </c>
      <c r="AG226" s="99">
        <f t="shared" si="1"/>
        <v>0</v>
      </c>
      <c r="AH226" s="100">
        <f t="shared" si="2"/>
        <v>0</v>
      </c>
      <c r="AI226" s="155"/>
      <c r="AJ226" s="156"/>
      <c r="AK226" s="156"/>
      <c r="AL226" s="157"/>
    </row>
    <row r="227" spans="1:38" customFormat="1" ht="38.25" hidden="1" customHeight="1" x14ac:dyDescent="0.25">
      <c r="A227" s="17" t="s">
        <v>83</v>
      </c>
      <c r="B227" s="239"/>
      <c r="C227" s="194" t="s">
        <v>87</v>
      </c>
      <c r="D227" s="153"/>
      <c r="E227" s="154"/>
      <c r="F227" s="3" t="s">
        <v>88</v>
      </c>
      <c r="G227" s="4" t="s">
        <v>84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 t="s">
        <v>26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3"/>
      <c r="AF227" s="6">
        <f t="shared" si="0"/>
        <v>1</v>
      </c>
      <c r="AG227" s="6">
        <f t="shared" si="1"/>
        <v>0</v>
      </c>
      <c r="AH227" s="7">
        <f t="shared" si="2"/>
        <v>0</v>
      </c>
      <c r="AI227" s="152"/>
      <c r="AJ227" s="153"/>
      <c r="AK227" s="153"/>
      <c r="AL227" s="154"/>
    </row>
    <row r="228" spans="1:38" ht="38.25" customHeight="1" x14ac:dyDescent="0.25">
      <c r="A228" s="106"/>
      <c r="B228" s="239"/>
      <c r="C228" s="195"/>
      <c r="D228" s="156"/>
      <c r="E228" s="157"/>
      <c r="F228" s="96"/>
      <c r="G228" s="97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6"/>
      <c r="AF228" s="99">
        <f t="shared" ref="AF228:AF236" si="3">COUNTIF(H228:AE228,"P")</f>
        <v>0</v>
      </c>
      <c r="AG228" s="99">
        <f t="shared" ref="AG228:AG236" si="4">COUNTIF(H228:AE228,"E")</f>
        <v>0</v>
      </c>
      <c r="AH228" s="100">
        <f t="shared" ref="AH228:AH236" si="5">IFERROR(AG228/AF228,0)</f>
        <v>0</v>
      </c>
      <c r="AI228" s="107"/>
      <c r="AJ228" s="108"/>
      <c r="AK228" s="108"/>
      <c r="AL228" s="109"/>
    </row>
    <row r="229" spans="1:38" customFormat="1" ht="38.25" hidden="1" customHeight="1" x14ac:dyDescent="0.25">
      <c r="A229" s="17" t="s">
        <v>83</v>
      </c>
      <c r="B229" s="239"/>
      <c r="C229" s="194" t="s">
        <v>89</v>
      </c>
      <c r="D229" s="153"/>
      <c r="E229" s="154"/>
      <c r="F229" s="3" t="s">
        <v>90</v>
      </c>
      <c r="G229" s="4" t="s">
        <v>84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79" t="s">
        <v>26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3"/>
      <c r="AF229" s="6">
        <f t="shared" si="3"/>
        <v>1</v>
      </c>
      <c r="AG229" s="6">
        <f t="shared" si="4"/>
        <v>0</v>
      </c>
      <c r="AH229" s="7">
        <f t="shared" si="5"/>
        <v>0</v>
      </c>
      <c r="AI229" s="152"/>
      <c r="AJ229" s="153"/>
      <c r="AK229" s="153"/>
      <c r="AL229" s="154"/>
    </row>
    <row r="230" spans="1:38" customFormat="1" ht="38.25" hidden="1" customHeight="1" x14ac:dyDescent="0.25">
      <c r="A230" s="17" t="s">
        <v>83</v>
      </c>
      <c r="B230" s="239"/>
      <c r="C230" s="194" t="s">
        <v>91</v>
      </c>
      <c r="D230" s="153"/>
      <c r="E230" s="154"/>
      <c r="F230" s="3" t="s">
        <v>92</v>
      </c>
      <c r="G230" s="4" t="s">
        <v>84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79" t="s">
        <v>26</v>
      </c>
      <c r="AA230" s="5"/>
      <c r="AB230" s="5"/>
      <c r="AC230" s="5"/>
      <c r="AD230" s="5"/>
      <c r="AE230" s="3"/>
      <c r="AF230" s="6">
        <f t="shared" si="3"/>
        <v>1</v>
      </c>
      <c r="AG230" s="6">
        <f t="shared" si="4"/>
        <v>0</v>
      </c>
      <c r="AH230" s="7">
        <f t="shared" si="5"/>
        <v>0</v>
      </c>
      <c r="AI230" s="152"/>
      <c r="AJ230" s="153"/>
      <c r="AK230" s="153"/>
      <c r="AL230" s="154"/>
    </row>
    <row r="231" spans="1:38" customFormat="1" ht="38.25" hidden="1" customHeight="1" x14ac:dyDescent="0.25">
      <c r="A231" s="17" t="s">
        <v>83</v>
      </c>
      <c r="B231" s="240"/>
      <c r="C231" s="194" t="s">
        <v>61</v>
      </c>
      <c r="D231" s="153"/>
      <c r="E231" s="154"/>
      <c r="F231" s="3" t="s">
        <v>93</v>
      </c>
      <c r="G231" s="4" t="s">
        <v>84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79" t="s">
        <v>26</v>
      </c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3"/>
      <c r="AF231" s="6">
        <f t="shared" si="3"/>
        <v>1</v>
      </c>
      <c r="AG231" s="6">
        <f t="shared" si="4"/>
        <v>0</v>
      </c>
      <c r="AH231" s="7">
        <f t="shared" si="5"/>
        <v>0</v>
      </c>
      <c r="AI231" s="152"/>
      <c r="AJ231" s="153"/>
      <c r="AK231" s="153"/>
      <c r="AL231" s="154"/>
    </row>
    <row r="232" spans="1:38" ht="38.25" customHeight="1" x14ac:dyDescent="0.25">
      <c r="A232" s="106"/>
      <c r="B232" s="199"/>
      <c r="C232" s="195"/>
      <c r="D232" s="156"/>
      <c r="E232" s="157"/>
      <c r="F232" s="96"/>
      <c r="G232" s="97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6"/>
      <c r="AF232" s="99">
        <f t="shared" si="3"/>
        <v>0</v>
      </c>
      <c r="AG232" s="99">
        <f t="shared" si="4"/>
        <v>0</v>
      </c>
      <c r="AH232" s="100">
        <f t="shared" si="5"/>
        <v>0</v>
      </c>
      <c r="AI232" s="155"/>
      <c r="AJ232" s="156"/>
      <c r="AK232" s="156"/>
      <c r="AL232" s="157"/>
    </row>
    <row r="233" spans="1:38" customFormat="1" ht="38.25" hidden="1" customHeight="1" x14ac:dyDescent="0.25">
      <c r="A233" s="17" t="s">
        <v>83</v>
      </c>
      <c r="B233" s="239"/>
      <c r="C233" s="255" t="s">
        <v>202</v>
      </c>
      <c r="D233" s="153"/>
      <c r="E233" s="154"/>
      <c r="F233" s="3" t="s">
        <v>86</v>
      </c>
      <c r="G233" s="4"/>
      <c r="H233" s="5"/>
      <c r="I233" s="5"/>
      <c r="J233" s="5"/>
      <c r="K233" s="5"/>
      <c r="L233" s="5"/>
      <c r="M233" s="5"/>
      <c r="N233" s="5"/>
      <c r="O233" s="5"/>
      <c r="P233" s="79"/>
      <c r="Q233" s="79"/>
      <c r="R233" s="5"/>
      <c r="S233" s="5"/>
      <c r="T233" s="5"/>
      <c r="U233" s="5"/>
      <c r="V233" s="79" t="s">
        <v>26</v>
      </c>
      <c r="W233" s="5"/>
      <c r="X233" s="5"/>
      <c r="Y233" s="5"/>
      <c r="Z233" s="5"/>
      <c r="AA233" s="5"/>
      <c r="AB233" s="5"/>
      <c r="AC233" s="5"/>
      <c r="AD233" s="5"/>
      <c r="AE233" s="3"/>
      <c r="AF233" s="6">
        <f t="shared" ref="AF233" si="6">COUNTIF(H233:AE233,"P")</f>
        <v>1</v>
      </c>
      <c r="AG233" s="6">
        <f t="shared" ref="AG233" si="7">COUNTIF(H233:AE233,"E")</f>
        <v>0</v>
      </c>
      <c r="AH233" s="7">
        <f t="shared" ref="AH233" si="8">IFERROR(AG233/AF233,0)</f>
        <v>0</v>
      </c>
      <c r="AI233" s="82"/>
      <c r="AJ233" s="80"/>
      <c r="AK233" s="80"/>
      <c r="AL233" s="81"/>
    </row>
    <row r="234" spans="1:38" ht="38.1" customHeight="1" x14ac:dyDescent="0.25">
      <c r="A234" s="106"/>
      <c r="B234" s="239"/>
      <c r="C234" s="195"/>
      <c r="D234" s="156"/>
      <c r="E234" s="157"/>
      <c r="F234" s="96"/>
      <c r="G234" s="97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6"/>
      <c r="AF234" s="99">
        <f t="shared" si="3"/>
        <v>0</v>
      </c>
      <c r="AG234" s="99">
        <f t="shared" si="4"/>
        <v>0</v>
      </c>
      <c r="AH234" s="100">
        <f t="shared" si="5"/>
        <v>0</v>
      </c>
      <c r="AI234" s="155"/>
      <c r="AJ234" s="156"/>
      <c r="AK234" s="156"/>
      <c r="AL234" s="157"/>
    </row>
    <row r="235" spans="1:38" ht="38.25" customHeight="1" x14ac:dyDescent="0.25">
      <c r="A235" s="106"/>
      <c r="B235" s="250"/>
      <c r="C235" s="195"/>
      <c r="D235" s="156"/>
      <c r="E235" s="157"/>
      <c r="F235" s="96"/>
      <c r="G235" s="97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6"/>
      <c r="AF235" s="99">
        <f t="shared" si="3"/>
        <v>0</v>
      </c>
      <c r="AG235" s="99">
        <f t="shared" si="4"/>
        <v>0</v>
      </c>
      <c r="AH235" s="100">
        <f t="shared" si="5"/>
        <v>0</v>
      </c>
      <c r="AI235" s="107"/>
      <c r="AJ235" s="108"/>
      <c r="AK235" s="108"/>
      <c r="AL235" s="109"/>
    </row>
    <row r="236" spans="1:38" customFormat="1" ht="38.25" hidden="1" customHeight="1" x14ac:dyDescent="0.25">
      <c r="A236" s="17" t="s">
        <v>83</v>
      </c>
      <c r="B236" s="239"/>
      <c r="C236" s="194" t="s">
        <v>87</v>
      </c>
      <c r="D236" s="153"/>
      <c r="E236" s="154"/>
      <c r="F236" s="3" t="s">
        <v>88</v>
      </c>
      <c r="G236" s="4" t="s">
        <v>84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 t="s">
        <v>26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3"/>
      <c r="AF236" s="6">
        <f t="shared" si="3"/>
        <v>1</v>
      </c>
      <c r="AG236" s="6">
        <f t="shared" si="4"/>
        <v>0</v>
      </c>
      <c r="AH236" s="7">
        <f t="shared" si="5"/>
        <v>0</v>
      </c>
      <c r="AI236" s="152"/>
      <c r="AJ236" s="153"/>
      <c r="AK236" s="153"/>
      <c r="AL236" s="154"/>
    </row>
    <row r="237" spans="1:38" customFormat="1" ht="38.25" hidden="1" customHeight="1" x14ac:dyDescent="0.25">
      <c r="A237" s="17" t="s">
        <v>83</v>
      </c>
      <c r="B237" s="239"/>
      <c r="C237" s="194" t="s">
        <v>89</v>
      </c>
      <c r="D237" s="153"/>
      <c r="E237" s="154"/>
      <c r="F237" s="3" t="s">
        <v>90</v>
      </c>
      <c r="G237" s="4" t="s">
        <v>84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79" t="s">
        <v>26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3"/>
      <c r="AF237" s="6">
        <f t="shared" si="0"/>
        <v>1</v>
      </c>
      <c r="AG237" s="6">
        <f t="shared" si="1"/>
        <v>0</v>
      </c>
      <c r="AH237" s="7">
        <f t="shared" si="2"/>
        <v>0</v>
      </c>
      <c r="AI237" s="152"/>
      <c r="AJ237" s="153"/>
      <c r="AK237" s="153"/>
      <c r="AL237" s="154"/>
    </row>
    <row r="238" spans="1:38" customFormat="1" ht="38.1" hidden="1" customHeight="1" x14ac:dyDescent="0.25">
      <c r="A238" s="17" t="s">
        <v>83</v>
      </c>
      <c r="B238" s="239"/>
      <c r="C238" s="194" t="s">
        <v>91</v>
      </c>
      <c r="D238" s="153"/>
      <c r="E238" s="154"/>
      <c r="F238" s="3" t="s">
        <v>92</v>
      </c>
      <c r="G238" s="4" t="s">
        <v>84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79" t="s">
        <v>26</v>
      </c>
      <c r="AA238" s="5"/>
      <c r="AB238" s="5"/>
      <c r="AC238" s="5"/>
      <c r="AD238" s="5"/>
      <c r="AE238" s="3"/>
      <c r="AF238" s="6">
        <f t="shared" si="0"/>
        <v>1</v>
      </c>
      <c r="AG238" s="6">
        <f t="shared" si="1"/>
        <v>0</v>
      </c>
      <c r="AH238" s="7">
        <f t="shared" si="2"/>
        <v>0</v>
      </c>
      <c r="AI238" s="152"/>
      <c r="AJ238" s="153"/>
      <c r="AK238" s="153"/>
      <c r="AL238" s="154"/>
    </row>
    <row r="239" spans="1:38" customFormat="1" ht="38.25" hidden="1" customHeight="1" x14ac:dyDescent="0.25">
      <c r="A239" s="17" t="s">
        <v>83</v>
      </c>
      <c r="B239" s="240"/>
      <c r="C239" s="194" t="s">
        <v>61</v>
      </c>
      <c r="D239" s="153"/>
      <c r="E239" s="154"/>
      <c r="F239" s="3" t="s">
        <v>93</v>
      </c>
      <c r="G239" s="4" t="s">
        <v>84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79" t="s">
        <v>26</v>
      </c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3"/>
      <c r="AF239" s="6">
        <f t="shared" si="0"/>
        <v>1</v>
      </c>
      <c r="AG239" s="6">
        <f t="shared" si="1"/>
        <v>0</v>
      </c>
      <c r="AH239" s="7">
        <f t="shared" si="2"/>
        <v>0</v>
      </c>
      <c r="AI239" s="152"/>
      <c r="AJ239" s="153"/>
      <c r="AK239" s="153"/>
      <c r="AL239" s="154"/>
    </row>
    <row r="240" spans="1:38" ht="38.25" customHeight="1" x14ac:dyDescent="0.25">
      <c r="A240" s="106"/>
      <c r="B240" s="110"/>
      <c r="C240" s="195"/>
      <c r="D240" s="156"/>
      <c r="E240" s="157"/>
      <c r="F240" s="96"/>
      <c r="G240" s="97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6"/>
      <c r="AF240" s="99">
        <f t="shared" si="0"/>
        <v>0</v>
      </c>
      <c r="AG240" s="99">
        <f t="shared" si="1"/>
        <v>0</v>
      </c>
      <c r="AH240" s="100">
        <f t="shared" si="2"/>
        <v>0</v>
      </c>
      <c r="AI240" s="155"/>
      <c r="AJ240" s="156"/>
      <c r="AK240" s="156"/>
      <c r="AL240" s="157"/>
    </row>
    <row r="241" spans="1:38" customFormat="1" ht="38.25" hidden="1" customHeight="1" x14ac:dyDescent="0.25">
      <c r="A241" s="18" t="s">
        <v>94</v>
      </c>
      <c r="B241" s="206"/>
      <c r="C241" s="194" t="s">
        <v>31</v>
      </c>
      <c r="D241" s="153"/>
      <c r="E241" s="154"/>
      <c r="F241" s="3" t="s">
        <v>32</v>
      </c>
      <c r="G241" s="4" t="s">
        <v>95</v>
      </c>
      <c r="H241" s="5"/>
      <c r="I241" s="5"/>
      <c r="J241" s="5"/>
      <c r="K241" s="5"/>
      <c r="L241" s="5"/>
      <c r="M241" s="5"/>
      <c r="N241" s="16" t="s">
        <v>26</v>
      </c>
      <c r="O241" s="5" t="s">
        <v>27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6">
        <f t="shared" si="0"/>
        <v>1</v>
      </c>
      <c r="AG241" s="6">
        <f t="shared" si="1"/>
        <v>1</v>
      </c>
      <c r="AH241" s="7">
        <f t="shared" si="2"/>
        <v>1</v>
      </c>
      <c r="AI241" s="152"/>
      <c r="AJ241" s="153"/>
      <c r="AK241" s="153"/>
      <c r="AL241" s="154"/>
    </row>
    <row r="242" spans="1:38" customFormat="1" ht="38.25" hidden="1" customHeight="1" x14ac:dyDescent="0.25">
      <c r="A242" s="18"/>
      <c r="B242" s="200"/>
      <c r="C242" s="194"/>
      <c r="D242" s="153"/>
      <c r="E242" s="154"/>
      <c r="F242" s="3"/>
      <c r="G242" s="4"/>
      <c r="H242" s="5"/>
      <c r="I242" s="5"/>
      <c r="J242" s="5"/>
      <c r="K242" s="5"/>
      <c r="L242" s="5"/>
      <c r="M242" s="5"/>
      <c r="N242" s="5"/>
      <c r="O242" s="5"/>
      <c r="P242" s="16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6">
        <f t="shared" si="0"/>
        <v>0</v>
      </c>
      <c r="AG242" s="6">
        <f t="shared" si="1"/>
        <v>0</v>
      </c>
      <c r="AH242" s="7">
        <f t="shared" si="2"/>
        <v>0</v>
      </c>
      <c r="AI242" s="152"/>
      <c r="AJ242" s="153"/>
      <c r="AK242" s="153"/>
      <c r="AL242" s="154"/>
    </row>
    <row r="243" spans="1:38" customFormat="1" ht="38.25" hidden="1" customHeight="1" x14ac:dyDescent="0.25">
      <c r="A243" s="18" t="s">
        <v>94</v>
      </c>
      <c r="B243" s="200"/>
      <c r="C243" s="194" t="s">
        <v>81</v>
      </c>
      <c r="D243" s="153"/>
      <c r="E243" s="154"/>
      <c r="F243" s="3" t="s">
        <v>82</v>
      </c>
      <c r="G243" s="4" t="s">
        <v>80</v>
      </c>
      <c r="H243" s="5"/>
      <c r="I243" s="5"/>
      <c r="J243" s="16" t="s">
        <v>26</v>
      </c>
      <c r="K243" s="16" t="s">
        <v>27</v>
      </c>
      <c r="L243" s="16" t="s">
        <v>26</v>
      </c>
      <c r="M243" s="16" t="s">
        <v>27</v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16" t="s">
        <v>26</v>
      </c>
      <c r="AE243" s="5"/>
      <c r="AF243" s="6">
        <f t="shared" si="0"/>
        <v>3</v>
      </c>
      <c r="AG243" s="6">
        <f t="shared" si="1"/>
        <v>2</v>
      </c>
      <c r="AH243" s="7">
        <f t="shared" si="2"/>
        <v>0.66666666666666663</v>
      </c>
      <c r="AI243" s="152"/>
      <c r="AJ243" s="153"/>
      <c r="AK243" s="153"/>
      <c r="AL243" s="154"/>
    </row>
    <row r="244" spans="1:38" customFormat="1" ht="38.25" hidden="1" customHeight="1" x14ac:dyDescent="0.25">
      <c r="A244" s="18" t="s">
        <v>94</v>
      </c>
      <c r="B244" s="200"/>
      <c r="C244" s="194" t="s">
        <v>38</v>
      </c>
      <c r="D244" s="153"/>
      <c r="E244" s="154"/>
      <c r="F244" s="3" t="s">
        <v>39</v>
      </c>
      <c r="G244" s="4" t="s">
        <v>95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16" t="s">
        <v>26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6">
        <f t="shared" si="0"/>
        <v>1</v>
      </c>
      <c r="AG244" s="6">
        <f t="shared" si="1"/>
        <v>0</v>
      </c>
      <c r="AH244" s="7">
        <f t="shared" si="2"/>
        <v>0</v>
      </c>
      <c r="AI244" s="152"/>
      <c r="AJ244" s="153"/>
      <c r="AK244" s="153"/>
      <c r="AL244" s="154"/>
    </row>
    <row r="245" spans="1:38" customFormat="1" ht="38.25" hidden="1" customHeight="1" x14ac:dyDescent="0.25">
      <c r="A245" s="18" t="s">
        <v>94</v>
      </c>
      <c r="B245" s="200"/>
      <c r="C245" s="194" t="s">
        <v>40</v>
      </c>
      <c r="D245" s="153"/>
      <c r="E245" s="154"/>
      <c r="F245" s="3" t="s">
        <v>41</v>
      </c>
      <c r="G245" s="4" t="s">
        <v>95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16" t="s">
        <v>26</v>
      </c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6">
        <f t="shared" si="0"/>
        <v>1</v>
      </c>
      <c r="AG245" s="6">
        <f t="shared" si="1"/>
        <v>0</v>
      </c>
      <c r="AH245" s="7">
        <f t="shared" si="2"/>
        <v>0</v>
      </c>
      <c r="AI245" s="152"/>
      <c r="AJ245" s="153"/>
      <c r="AK245" s="153"/>
      <c r="AL245" s="154"/>
    </row>
    <row r="246" spans="1:38" customFormat="1" ht="38.25" hidden="1" customHeight="1" x14ac:dyDescent="0.25">
      <c r="A246" s="18" t="s">
        <v>94</v>
      </c>
      <c r="B246" s="200"/>
      <c r="C246" s="194" t="s">
        <v>42</v>
      </c>
      <c r="D246" s="153"/>
      <c r="E246" s="154"/>
      <c r="F246" s="3" t="s">
        <v>43</v>
      </c>
      <c r="G246" s="4" t="s">
        <v>95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16" t="s">
        <v>26</v>
      </c>
      <c r="W246" s="5"/>
      <c r="X246" s="5"/>
      <c r="Y246" s="5"/>
      <c r="Z246" s="5"/>
      <c r="AA246" s="5"/>
      <c r="AB246" s="5"/>
      <c r="AC246" s="5"/>
      <c r="AD246" s="5"/>
      <c r="AE246" s="5"/>
      <c r="AF246" s="6">
        <f t="shared" si="0"/>
        <v>1</v>
      </c>
      <c r="AG246" s="6">
        <f t="shared" si="1"/>
        <v>0</v>
      </c>
      <c r="AH246" s="7">
        <f t="shared" si="2"/>
        <v>0</v>
      </c>
      <c r="AI246" s="152"/>
      <c r="AJ246" s="153"/>
      <c r="AK246" s="153"/>
      <c r="AL246" s="154"/>
    </row>
    <row r="247" spans="1:38" customFormat="1" ht="38.25" hidden="1" customHeight="1" x14ac:dyDescent="0.25">
      <c r="A247" s="18" t="s">
        <v>94</v>
      </c>
      <c r="B247" s="200"/>
      <c r="C247" s="194" t="s">
        <v>44</v>
      </c>
      <c r="D247" s="153"/>
      <c r="E247" s="154"/>
      <c r="F247" s="3" t="s">
        <v>45</v>
      </c>
      <c r="G247" s="4" t="s">
        <v>95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16" t="s">
        <v>26</v>
      </c>
      <c r="Y247" s="5"/>
      <c r="Z247" s="5"/>
      <c r="AA247" s="5"/>
      <c r="AB247" s="5"/>
      <c r="AC247" s="5"/>
      <c r="AD247" s="5"/>
      <c r="AE247" s="5"/>
      <c r="AF247" s="6">
        <f t="shared" si="0"/>
        <v>1</v>
      </c>
      <c r="AG247" s="6">
        <f t="shared" si="1"/>
        <v>0</v>
      </c>
      <c r="AH247" s="7">
        <f t="shared" si="2"/>
        <v>0</v>
      </c>
      <c r="AI247" s="152"/>
      <c r="AJ247" s="153"/>
      <c r="AK247" s="153"/>
      <c r="AL247" s="154"/>
    </row>
    <row r="248" spans="1:38" customFormat="1" ht="38.25" hidden="1" customHeight="1" x14ac:dyDescent="0.25">
      <c r="A248" s="18" t="s">
        <v>94</v>
      </c>
      <c r="B248" s="200"/>
      <c r="C248" s="194" t="s">
        <v>46</v>
      </c>
      <c r="D248" s="153"/>
      <c r="E248" s="154"/>
      <c r="F248" s="9" t="s">
        <v>47</v>
      </c>
      <c r="G248" s="4" t="s">
        <v>95</v>
      </c>
      <c r="H248" s="5"/>
      <c r="I248" s="5"/>
      <c r="J248" s="5"/>
      <c r="K248" s="5"/>
      <c r="L248" s="16" t="s">
        <v>26</v>
      </c>
      <c r="M248" s="16" t="s">
        <v>27</v>
      </c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6" t="s">
        <v>26</v>
      </c>
      <c r="AA248" s="5"/>
      <c r="AB248" s="5"/>
      <c r="AC248" s="5"/>
      <c r="AD248" s="5"/>
      <c r="AE248" s="5"/>
      <c r="AF248" s="6">
        <f t="shared" si="0"/>
        <v>2</v>
      </c>
      <c r="AG248" s="6">
        <f t="shared" si="1"/>
        <v>1</v>
      </c>
      <c r="AH248" s="7">
        <f t="shared" si="2"/>
        <v>0.5</v>
      </c>
      <c r="AI248" s="152"/>
      <c r="AJ248" s="153"/>
      <c r="AK248" s="153"/>
      <c r="AL248" s="154"/>
    </row>
    <row r="249" spans="1:38" customFormat="1" ht="38.25" hidden="1" customHeight="1" x14ac:dyDescent="0.25">
      <c r="A249" s="18" t="s">
        <v>94</v>
      </c>
      <c r="B249" s="200"/>
      <c r="C249" s="194" t="s">
        <v>48</v>
      </c>
      <c r="D249" s="153"/>
      <c r="E249" s="154"/>
      <c r="F249" s="3" t="s">
        <v>49</v>
      </c>
      <c r="G249" s="4" t="s">
        <v>95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16" t="s">
        <v>26</v>
      </c>
      <c r="AC249" s="5"/>
      <c r="AD249" s="5"/>
      <c r="AE249" s="5"/>
      <c r="AF249" s="6">
        <f t="shared" si="0"/>
        <v>1</v>
      </c>
      <c r="AG249" s="6">
        <f t="shared" si="1"/>
        <v>0</v>
      </c>
      <c r="AH249" s="7">
        <f t="shared" si="2"/>
        <v>0</v>
      </c>
      <c r="AI249" s="152"/>
      <c r="AJ249" s="153"/>
      <c r="AK249" s="153"/>
      <c r="AL249" s="154"/>
    </row>
    <row r="250" spans="1:38" customFormat="1" ht="38.25" hidden="1" customHeight="1" x14ac:dyDescent="0.25">
      <c r="A250" s="18" t="s">
        <v>94</v>
      </c>
      <c r="B250" s="200"/>
      <c r="C250" s="194" t="s">
        <v>50</v>
      </c>
      <c r="D250" s="153"/>
      <c r="E250" s="154"/>
      <c r="F250" s="3" t="s">
        <v>51</v>
      </c>
      <c r="G250" s="4" t="s">
        <v>95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6" t="s">
        <v>26</v>
      </c>
      <c r="AA250" s="5"/>
      <c r="AB250" s="5"/>
      <c r="AC250" s="5"/>
      <c r="AD250" s="5"/>
      <c r="AE250" s="5"/>
      <c r="AF250" s="6">
        <f t="shared" si="0"/>
        <v>1</v>
      </c>
      <c r="AG250" s="6">
        <f t="shared" si="1"/>
        <v>0</v>
      </c>
      <c r="AH250" s="7">
        <f t="shared" si="2"/>
        <v>0</v>
      </c>
      <c r="AI250" s="152"/>
      <c r="AJ250" s="153"/>
      <c r="AK250" s="153"/>
      <c r="AL250" s="154"/>
    </row>
    <row r="251" spans="1:38" customFormat="1" ht="38.25" hidden="1" customHeight="1" x14ac:dyDescent="0.25">
      <c r="A251" s="18" t="s">
        <v>94</v>
      </c>
      <c r="B251" s="200"/>
      <c r="C251" s="194" t="s">
        <v>52</v>
      </c>
      <c r="D251" s="153"/>
      <c r="E251" s="154"/>
      <c r="F251" s="3" t="s">
        <v>51</v>
      </c>
      <c r="G251" s="4" t="s">
        <v>95</v>
      </c>
      <c r="H251" s="5"/>
      <c r="I251" s="5"/>
      <c r="J251" s="5"/>
      <c r="K251" s="5"/>
      <c r="L251" s="5"/>
      <c r="M251" s="5"/>
      <c r="N251" s="16" t="s">
        <v>26</v>
      </c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6">
        <f t="shared" si="0"/>
        <v>1</v>
      </c>
      <c r="AG251" s="6">
        <f t="shared" si="1"/>
        <v>0</v>
      </c>
      <c r="AH251" s="7">
        <f t="shared" si="2"/>
        <v>0</v>
      </c>
      <c r="AI251" s="152"/>
      <c r="AJ251" s="153"/>
      <c r="AK251" s="153"/>
      <c r="AL251" s="154"/>
    </row>
    <row r="252" spans="1:38" customFormat="1" ht="38.25" hidden="1" customHeight="1" x14ac:dyDescent="0.25">
      <c r="A252" s="18"/>
      <c r="B252" s="200"/>
      <c r="C252" s="194"/>
      <c r="D252" s="153"/>
      <c r="E252" s="154"/>
      <c r="F252" s="3"/>
      <c r="G252" s="4"/>
      <c r="H252" s="5"/>
      <c r="I252" s="5"/>
      <c r="J252" s="5"/>
      <c r="K252" s="5"/>
      <c r="L252" s="5"/>
      <c r="M252" s="5"/>
      <c r="N252" s="5"/>
      <c r="O252" s="5"/>
      <c r="P252" s="16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6">
        <f t="shared" si="0"/>
        <v>0</v>
      </c>
      <c r="AG252" s="6">
        <f t="shared" si="1"/>
        <v>0</v>
      </c>
      <c r="AH252" s="7">
        <f t="shared" si="2"/>
        <v>0</v>
      </c>
      <c r="AI252" s="152"/>
      <c r="AJ252" s="153"/>
      <c r="AK252" s="153"/>
      <c r="AL252" s="154"/>
    </row>
    <row r="253" spans="1:38" customFormat="1" ht="38.25" hidden="1" customHeight="1" x14ac:dyDescent="0.25">
      <c r="A253" s="18" t="s">
        <v>94</v>
      </c>
      <c r="B253" s="200"/>
      <c r="C253" s="194" t="s">
        <v>55</v>
      </c>
      <c r="D253" s="153"/>
      <c r="E253" s="154"/>
      <c r="F253" s="3" t="s">
        <v>56</v>
      </c>
      <c r="G253" s="4" t="s">
        <v>95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16" t="s">
        <v>26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6">
        <f t="shared" si="0"/>
        <v>1</v>
      </c>
      <c r="AG253" s="6">
        <f t="shared" si="1"/>
        <v>0</v>
      </c>
      <c r="AH253" s="7">
        <f t="shared" si="2"/>
        <v>0</v>
      </c>
      <c r="AI253" s="152"/>
      <c r="AJ253" s="153"/>
      <c r="AK253" s="153"/>
      <c r="AL253" s="154"/>
    </row>
    <row r="254" spans="1:38" customFormat="1" ht="38.25" hidden="1" customHeight="1" x14ac:dyDescent="0.25">
      <c r="A254" s="18" t="s">
        <v>94</v>
      </c>
      <c r="B254" s="200"/>
      <c r="C254" s="194" t="s">
        <v>57</v>
      </c>
      <c r="D254" s="153"/>
      <c r="E254" s="154"/>
      <c r="F254" s="3" t="s">
        <v>58</v>
      </c>
      <c r="G254" s="4" t="s">
        <v>95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16" t="s">
        <v>26</v>
      </c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6">
        <f t="shared" si="0"/>
        <v>1</v>
      </c>
      <c r="AG254" s="6">
        <f t="shared" si="1"/>
        <v>0</v>
      </c>
      <c r="AH254" s="7">
        <f t="shared" si="2"/>
        <v>0</v>
      </c>
      <c r="AI254" s="152"/>
      <c r="AJ254" s="153"/>
      <c r="AK254" s="153"/>
      <c r="AL254" s="154"/>
    </row>
    <row r="255" spans="1:38" customFormat="1" ht="38.25" hidden="1" customHeight="1" x14ac:dyDescent="0.25">
      <c r="A255" s="18" t="s">
        <v>94</v>
      </c>
      <c r="B255" s="200"/>
      <c r="C255" s="194" t="s">
        <v>59</v>
      </c>
      <c r="D255" s="153"/>
      <c r="E255" s="154"/>
      <c r="F255" s="3" t="s">
        <v>60</v>
      </c>
      <c r="G255" s="4" t="s">
        <v>95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16" t="s">
        <v>26</v>
      </c>
      <c r="W255" s="5"/>
      <c r="X255" s="5"/>
      <c r="Y255" s="5"/>
      <c r="Z255" s="5"/>
      <c r="AA255" s="5"/>
      <c r="AB255" s="5"/>
      <c r="AC255" s="5"/>
      <c r="AD255" s="5"/>
      <c r="AE255" s="5"/>
      <c r="AF255" s="6">
        <f t="shared" si="0"/>
        <v>1</v>
      </c>
      <c r="AG255" s="6">
        <f t="shared" si="1"/>
        <v>0</v>
      </c>
      <c r="AH255" s="7">
        <f t="shared" si="2"/>
        <v>0</v>
      </c>
      <c r="AI255" s="152"/>
      <c r="AJ255" s="153"/>
      <c r="AK255" s="153"/>
      <c r="AL255" s="154"/>
    </row>
    <row r="256" spans="1:38" customFormat="1" ht="38.25" hidden="1" customHeight="1" x14ac:dyDescent="0.25">
      <c r="A256" s="18" t="s">
        <v>94</v>
      </c>
      <c r="B256" s="201"/>
      <c r="C256" s="194" t="s">
        <v>61</v>
      </c>
      <c r="D256" s="153"/>
      <c r="E256" s="154"/>
      <c r="F256" s="3" t="s">
        <v>62</v>
      </c>
      <c r="G256" s="4" t="s">
        <v>95</v>
      </c>
      <c r="H256" s="5"/>
      <c r="I256" s="5"/>
      <c r="J256" s="5"/>
      <c r="K256" s="5"/>
      <c r="L256" s="5"/>
      <c r="M256" s="5"/>
      <c r="N256" s="5" t="s">
        <v>26</v>
      </c>
      <c r="O256" s="5" t="s">
        <v>27</v>
      </c>
      <c r="P256" s="5"/>
      <c r="Q256" s="5"/>
      <c r="R256" s="5"/>
      <c r="S256" s="5"/>
      <c r="T256" s="5"/>
      <c r="U256" s="5"/>
      <c r="V256" s="5"/>
      <c r="W256" s="5"/>
      <c r="X256" s="16" t="s">
        <v>26</v>
      </c>
      <c r="Y256" s="5"/>
      <c r="Z256" s="5"/>
      <c r="AA256" s="5"/>
      <c r="AB256" s="5"/>
      <c r="AC256" s="5"/>
      <c r="AD256" s="5"/>
      <c r="AE256" s="5"/>
      <c r="AF256" s="6">
        <f t="shared" si="0"/>
        <v>2</v>
      </c>
      <c r="AG256" s="6">
        <f t="shared" si="1"/>
        <v>1</v>
      </c>
      <c r="AH256" s="7">
        <f t="shared" si="2"/>
        <v>0.5</v>
      </c>
      <c r="AI256" s="152"/>
      <c r="AJ256" s="153"/>
      <c r="AK256" s="153"/>
      <c r="AL256" s="154"/>
    </row>
    <row r="257" spans="1:38" customFormat="1" ht="38.25" hidden="1" customHeight="1" x14ac:dyDescent="0.25">
      <c r="A257" s="18" t="s">
        <v>94</v>
      </c>
      <c r="B257" s="199"/>
      <c r="C257" s="194" t="s">
        <v>31</v>
      </c>
      <c r="D257" s="153"/>
      <c r="E257" s="154"/>
      <c r="F257" s="3" t="s">
        <v>32</v>
      </c>
      <c r="G257" s="4" t="s">
        <v>95</v>
      </c>
      <c r="H257" s="5"/>
      <c r="I257" s="5"/>
      <c r="J257" s="5"/>
      <c r="K257" s="5"/>
      <c r="L257" s="5"/>
      <c r="M257" s="5"/>
      <c r="N257" s="5" t="s">
        <v>26</v>
      </c>
      <c r="O257" s="5" t="s">
        <v>27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3"/>
      <c r="AF257" s="6">
        <f t="shared" si="0"/>
        <v>1</v>
      </c>
      <c r="AG257" s="6">
        <f t="shared" si="1"/>
        <v>1</v>
      </c>
      <c r="AH257" s="7">
        <f t="shared" si="2"/>
        <v>1</v>
      </c>
      <c r="AI257" s="152"/>
      <c r="AJ257" s="153"/>
      <c r="AK257" s="153"/>
      <c r="AL257" s="154"/>
    </row>
    <row r="258" spans="1:38" customFormat="1" ht="38.25" hidden="1" customHeight="1" x14ac:dyDescent="0.25">
      <c r="A258" s="18"/>
      <c r="B258" s="200"/>
      <c r="C258" s="194"/>
      <c r="D258" s="153"/>
      <c r="E258" s="154"/>
      <c r="F258" s="3"/>
      <c r="G258" s="4"/>
      <c r="H258" s="5"/>
      <c r="I258" s="5"/>
      <c r="J258" s="5"/>
      <c r="K258" s="5"/>
      <c r="L258" s="5"/>
      <c r="M258" s="5"/>
      <c r="N258" s="5"/>
      <c r="O258" s="5"/>
      <c r="P258" s="16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3"/>
      <c r="AF258" s="6">
        <f t="shared" si="0"/>
        <v>0</v>
      </c>
      <c r="AG258" s="6">
        <f t="shared" si="1"/>
        <v>0</v>
      </c>
      <c r="AH258" s="7">
        <f t="shared" si="2"/>
        <v>0</v>
      </c>
      <c r="AI258" s="152"/>
      <c r="AJ258" s="153"/>
      <c r="AK258" s="153"/>
      <c r="AL258" s="154"/>
    </row>
    <row r="259" spans="1:38" customFormat="1" ht="38.25" hidden="1" customHeight="1" x14ac:dyDescent="0.25">
      <c r="A259" s="18" t="s">
        <v>94</v>
      </c>
      <c r="B259" s="200"/>
      <c r="C259" s="194" t="s">
        <v>81</v>
      </c>
      <c r="D259" s="153"/>
      <c r="E259" s="154"/>
      <c r="F259" s="3" t="s">
        <v>82</v>
      </c>
      <c r="G259" s="4" t="s">
        <v>80</v>
      </c>
      <c r="H259" s="5"/>
      <c r="I259" s="5"/>
      <c r="J259" s="5"/>
      <c r="K259" s="5"/>
      <c r="L259" s="5" t="s">
        <v>26</v>
      </c>
      <c r="M259" s="16" t="s">
        <v>27</v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3"/>
      <c r="AF259" s="6">
        <f t="shared" si="0"/>
        <v>1</v>
      </c>
      <c r="AG259" s="6">
        <f t="shared" si="1"/>
        <v>1</v>
      </c>
      <c r="AH259" s="7">
        <f t="shared" si="2"/>
        <v>1</v>
      </c>
      <c r="AI259" s="152"/>
      <c r="AJ259" s="153"/>
      <c r="AK259" s="153"/>
      <c r="AL259" s="154"/>
    </row>
    <row r="260" spans="1:38" customFormat="1" ht="38.25" hidden="1" customHeight="1" x14ac:dyDescent="0.25">
      <c r="A260" s="18" t="s">
        <v>94</v>
      </c>
      <c r="B260" s="200"/>
      <c r="C260" s="194" t="s">
        <v>38</v>
      </c>
      <c r="D260" s="153"/>
      <c r="E260" s="154"/>
      <c r="F260" s="3" t="s">
        <v>39</v>
      </c>
      <c r="G260" s="4" t="s">
        <v>95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16" t="s">
        <v>26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3"/>
      <c r="AF260" s="6">
        <f t="shared" si="0"/>
        <v>1</v>
      </c>
      <c r="AG260" s="6">
        <f t="shared" si="1"/>
        <v>0</v>
      </c>
      <c r="AH260" s="7">
        <f t="shared" si="2"/>
        <v>0</v>
      </c>
      <c r="AI260" s="152"/>
      <c r="AJ260" s="153"/>
      <c r="AK260" s="153"/>
      <c r="AL260" s="154"/>
    </row>
    <row r="261" spans="1:38" customFormat="1" ht="38.25" hidden="1" customHeight="1" x14ac:dyDescent="0.25">
      <c r="A261" s="18" t="s">
        <v>94</v>
      </c>
      <c r="B261" s="200"/>
      <c r="C261" s="194" t="s">
        <v>40</v>
      </c>
      <c r="D261" s="153"/>
      <c r="E261" s="154"/>
      <c r="F261" s="3" t="s">
        <v>41</v>
      </c>
      <c r="G261" s="4" t="s">
        <v>95</v>
      </c>
      <c r="H261" s="5"/>
      <c r="I261" s="5"/>
      <c r="J261" s="5"/>
      <c r="K261" s="5"/>
      <c r="L261" s="5" t="s">
        <v>26</v>
      </c>
      <c r="M261" s="16" t="s">
        <v>27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16" t="s">
        <v>26</v>
      </c>
      <c r="AC261" s="5"/>
      <c r="AD261" s="5"/>
      <c r="AE261" s="3"/>
      <c r="AF261" s="6">
        <f t="shared" si="0"/>
        <v>2</v>
      </c>
      <c r="AG261" s="6">
        <f t="shared" si="1"/>
        <v>1</v>
      </c>
      <c r="AH261" s="7">
        <f t="shared" si="2"/>
        <v>0.5</v>
      </c>
      <c r="AI261" s="152"/>
      <c r="AJ261" s="153"/>
      <c r="AK261" s="153"/>
      <c r="AL261" s="154"/>
    </row>
    <row r="262" spans="1:38" customFormat="1" ht="38.25" hidden="1" customHeight="1" x14ac:dyDescent="0.25">
      <c r="A262" s="18" t="s">
        <v>94</v>
      </c>
      <c r="B262" s="200"/>
      <c r="C262" s="194" t="s">
        <v>42</v>
      </c>
      <c r="D262" s="153"/>
      <c r="E262" s="154"/>
      <c r="F262" s="3" t="s">
        <v>43</v>
      </c>
      <c r="G262" s="4" t="s">
        <v>95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16" t="s">
        <v>26</v>
      </c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3"/>
      <c r="AF262" s="6">
        <f t="shared" si="0"/>
        <v>1</v>
      </c>
      <c r="AG262" s="6">
        <f t="shared" si="1"/>
        <v>0</v>
      </c>
      <c r="AH262" s="7">
        <f t="shared" si="2"/>
        <v>0</v>
      </c>
      <c r="AI262" s="152"/>
      <c r="AJ262" s="153"/>
      <c r="AK262" s="153"/>
      <c r="AL262" s="154"/>
    </row>
    <row r="263" spans="1:38" customFormat="1" ht="38.25" hidden="1" customHeight="1" x14ac:dyDescent="0.25">
      <c r="A263" s="18" t="s">
        <v>94</v>
      </c>
      <c r="B263" s="200"/>
      <c r="C263" s="194" t="s">
        <v>44</v>
      </c>
      <c r="D263" s="153"/>
      <c r="E263" s="154"/>
      <c r="F263" s="3" t="s">
        <v>45</v>
      </c>
      <c r="G263" s="4" t="s">
        <v>95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16" t="s">
        <v>26</v>
      </c>
      <c r="W263" s="5"/>
      <c r="X263" s="5"/>
      <c r="Y263" s="5"/>
      <c r="Z263" s="5"/>
      <c r="AA263" s="5"/>
      <c r="AB263" s="5"/>
      <c r="AC263" s="5"/>
      <c r="AD263" s="5"/>
      <c r="AE263" s="3"/>
      <c r="AF263" s="6">
        <f t="shared" si="0"/>
        <v>1</v>
      </c>
      <c r="AG263" s="6">
        <f t="shared" si="1"/>
        <v>0</v>
      </c>
      <c r="AH263" s="7">
        <f t="shared" si="2"/>
        <v>0</v>
      </c>
      <c r="AI263" s="152"/>
      <c r="AJ263" s="153"/>
      <c r="AK263" s="153"/>
      <c r="AL263" s="154"/>
    </row>
    <row r="264" spans="1:38" customFormat="1" ht="38.25" hidden="1" customHeight="1" x14ac:dyDescent="0.25">
      <c r="A264" s="18" t="s">
        <v>94</v>
      </c>
      <c r="B264" s="200"/>
      <c r="C264" s="194" t="s">
        <v>46</v>
      </c>
      <c r="D264" s="153"/>
      <c r="E264" s="154"/>
      <c r="F264" s="9" t="s">
        <v>47</v>
      </c>
      <c r="G264" s="4" t="s">
        <v>95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16" t="s">
        <v>26</v>
      </c>
      <c r="Y264" s="5"/>
      <c r="Z264" s="5"/>
      <c r="AA264" s="5"/>
      <c r="AB264" s="5"/>
      <c r="AC264" s="5"/>
      <c r="AD264" s="16" t="s">
        <v>26</v>
      </c>
      <c r="AE264" s="3"/>
      <c r="AF264" s="6">
        <f t="shared" si="0"/>
        <v>2</v>
      </c>
      <c r="AG264" s="6">
        <f t="shared" si="1"/>
        <v>0</v>
      </c>
      <c r="AH264" s="7">
        <f t="shared" si="2"/>
        <v>0</v>
      </c>
      <c r="AI264" s="152"/>
      <c r="AJ264" s="153"/>
      <c r="AK264" s="153"/>
      <c r="AL264" s="154"/>
    </row>
    <row r="265" spans="1:38" customFormat="1" ht="38.25" hidden="1" customHeight="1" x14ac:dyDescent="0.25">
      <c r="A265" s="18" t="s">
        <v>94</v>
      </c>
      <c r="B265" s="200"/>
      <c r="C265" s="194" t="s">
        <v>48</v>
      </c>
      <c r="D265" s="153"/>
      <c r="E265" s="154"/>
      <c r="F265" s="3" t="s">
        <v>49</v>
      </c>
      <c r="G265" s="4" t="s">
        <v>95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6" t="s">
        <v>26</v>
      </c>
      <c r="AA265" s="5"/>
      <c r="AB265" s="5"/>
      <c r="AC265" s="5"/>
      <c r="AD265" s="5"/>
      <c r="AE265" s="3"/>
      <c r="AF265" s="6">
        <f t="shared" si="0"/>
        <v>1</v>
      </c>
      <c r="AG265" s="6">
        <f t="shared" si="1"/>
        <v>0</v>
      </c>
      <c r="AH265" s="7">
        <f t="shared" si="2"/>
        <v>0</v>
      </c>
      <c r="AI265" s="152"/>
      <c r="AJ265" s="153"/>
      <c r="AK265" s="153"/>
      <c r="AL265" s="154"/>
    </row>
    <row r="266" spans="1:38" customFormat="1" ht="38.25" hidden="1" customHeight="1" x14ac:dyDescent="0.25">
      <c r="A266" s="18" t="s">
        <v>94</v>
      </c>
      <c r="B266" s="200"/>
      <c r="C266" s="194" t="s">
        <v>50</v>
      </c>
      <c r="D266" s="153"/>
      <c r="E266" s="154"/>
      <c r="F266" s="3" t="s">
        <v>51</v>
      </c>
      <c r="G266" s="4" t="s">
        <v>95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6" t="s">
        <v>26</v>
      </c>
      <c r="Y266" s="5"/>
      <c r="Z266" s="5"/>
      <c r="AA266" s="5"/>
      <c r="AB266" s="5"/>
      <c r="AC266" s="5"/>
      <c r="AD266" s="5"/>
      <c r="AE266" s="3"/>
      <c r="AF266" s="6">
        <f t="shared" si="0"/>
        <v>1</v>
      </c>
      <c r="AG266" s="6">
        <f t="shared" si="1"/>
        <v>0</v>
      </c>
      <c r="AH266" s="7">
        <f t="shared" si="2"/>
        <v>0</v>
      </c>
      <c r="AI266" s="152"/>
      <c r="AJ266" s="153"/>
      <c r="AK266" s="153"/>
      <c r="AL266" s="154"/>
    </row>
    <row r="267" spans="1:38" customFormat="1" ht="38.25" hidden="1" customHeight="1" x14ac:dyDescent="0.25">
      <c r="A267" s="18" t="s">
        <v>94</v>
      </c>
      <c r="B267" s="200"/>
      <c r="C267" s="194" t="s">
        <v>52</v>
      </c>
      <c r="D267" s="153"/>
      <c r="E267" s="154"/>
      <c r="F267" s="3" t="s">
        <v>51</v>
      </c>
      <c r="G267" s="4" t="s">
        <v>95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16" t="s">
        <v>26</v>
      </c>
      <c r="W267" s="5"/>
      <c r="X267" s="5"/>
      <c r="Y267" s="5"/>
      <c r="Z267" s="5"/>
      <c r="AA267" s="5"/>
      <c r="AB267" s="5"/>
      <c r="AC267" s="5"/>
      <c r="AD267" s="5"/>
      <c r="AE267" s="3"/>
      <c r="AF267" s="6">
        <f t="shared" si="0"/>
        <v>1</v>
      </c>
      <c r="AG267" s="6">
        <f t="shared" si="1"/>
        <v>0</v>
      </c>
      <c r="AH267" s="7">
        <f t="shared" si="2"/>
        <v>0</v>
      </c>
      <c r="AI267" s="152"/>
      <c r="AJ267" s="153"/>
      <c r="AK267" s="153"/>
      <c r="AL267" s="154"/>
    </row>
    <row r="268" spans="1:38" customFormat="1" ht="38.25" hidden="1" customHeight="1" x14ac:dyDescent="0.25">
      <c r="A268" s="18" t="s">
        <v>94</v>
      </c>
      <c r="B268" s="200"/>
      <c r="C268" s="194" t="s">
        <v>53</v>
      </c>
      <c r="D268" s="153"/>
      <c r="E268" s="154"/>
      <c r="F268" s="3" t="s">
        <v>54</v>
      </c>
      <c r="G268" s="4" t="s">
        <v>95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16" t="s">
        <v>26</v>
      </c>
      <c r="U268" s="5"/>
      <c r="V268" s="5"/>
      <c r="W268" s="5"/>
      <c r="X268" s="5"/>
      <c r="Y268" s="5"/>
      <c r="Z268" s="5"/>
      <c r="AA268" s="5"/>
      <c r="AB268" s="5"/>
      <c r="AC268" s="5"/>
      <c r="AD268" s="16" t="s">
        <v>26</v>
      </c>
      <c r="AE268" s="3"/>
      <c r="AF268" s="6">
        <f t="shared" si="0"/>
        <v>2</v>
      </c>
      <c r="AG268" s="6">
        <f t="shared" si="1"/>
        <v>0</v>
      </c>
      <c r="AH268" s="7">
        <f t="shared" si="2"/>
        <v>0</v>
      </c>
      <c r="AI268" s="152"/>
      <c r="AJ268" s="153"/>
      <c r="AK268" s="153"/>
      <c r="AL268" s="154"/>
    </row>
    <row r="269" spans="1:38" customFormat="1" ht="38.25" hidden="1" customHeight="1" x14ac:dyDescent="0.25">
      <c r="A269" s="18" t="s">
        <v>94</v>
      </c>
      <c r="B269" s="200"/>
      <c r="C269" s="194" t="s">
        <v>55</v>
      </c>
      <c r="D269" s="153"/>
      <c r="E269" s="154"/>
      <c r="F269" s="3" t="s">
        <v>56</v>
      </c>
      <c r="G269" s="4" t="s">
        <v>95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16" t="s">
        <v>26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3"/>
      <c r="AF269" s="6">
        <f t="shared" si="0"/>
        <v>1</v>
      </c>
      <c r="AG269" s="6">
        <f t="shared" si="1"/>
        <v>0</v>
      </c>
      <c r="AH269" s="7">
        <f t="shared" si="2"/>
        <v>0</v>
      </c>
      <c r="AI269" s="152"/>
      <c r="AJ269" s="153"/>
      <c r="AK269" s="153"/>
      <c r="AL269" s="154"/>
    </row>
    <row r="270" spans="1:38" customFormat="1" ht="38.25" hidden="1" customHeight="1" x14ac:dyDescent="0.25">
      <c r="A270" s="18" t="s">
        <v>94</v>
      </c>
      <c r="B270" s="200"/>
      <c r="C270" s="194" t="s">
        <v>57</v>
      </c>
      <c r="D270" s="153"/>
      <c r="E270" s="154"/>
      <c r="F270" s="3" t="s">
        <v>58</v>
      </c>
      <c r="G270" s="4" t="s">
        <v>95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3"/>
      <c r="AF270" s="6">
        <f t="shared" si="0"/>
        <v>0</v>
      </c>
      <c r="AG270" s="6">
        <f t="shared" si="1"/>
        <v>0</v>
      </c>
      <c r="AH270" s="7">
        <f t="shared" si="2"/>
        <v>0</v>
      </c>
      <c r="AI270" s="152"/>
      <c r="AJ270" s="153"/>
      <c r="AK270" s="153"/>
      <c r="AL270" s="154"/>
    </row>
    <row r="271" spans="1:38" customFormat="1" ht="38.25" hidden="1" customHeight="1" x14ac:dyDescent="0.25">
      <c r="A271" s="18"/>
      <c r="B271" s="200"/>
      <c r="C271" s="194"/>
      <c r="D271" s="153"/>
      <c r="E271" s="154"/>
      <c r="F271" s="3"/>
      <c r="G271" s="4"/>
      <c r="H271" s="5"/>
      <c r="I271" s="5"/>
      <c r="J271" s="5"/>
      <c r="K271" s="5"/>
      <c r="L271" s="5"/>
      <c r="M271" s="5"/>
      <c r="N271" s="5"/>
      <c r="O271" s="5"/>
      <c r="P271" s="16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3"/>
      <c r="AF271" s="6">
        <f t="shared" ref="AF271:AF283" si="9">COUNTIF(H271:AE271,"P")</f>
        <v>0</v>
      </c>
      <c r="AG271" s="6">
        <f t="shared" ref="AG271:AG283" si="10">COUNTIF(H271:AE271,"E")</f>
        <v>0</v>
      </c>
      <c r="AH271" s="7">
        <f t="shared" ref="AH271:AH283" si="11">IFERROR(AG271/AF271,0)</f>
        <v>0</v>
      </c>
      <c r="AI271" s="152"/>
      <c r="AJ271" s="153"/>
      <c r="AK271" s="153"/>
      <c r="AL271" s="154"/>
    </row>
    <row r="272" spans="1:38" customFormat="1" ht="38.25" hidden="1" customHeight="1" x14ac:dyDescent="0.25">
      <c r="A272" s="18" t="s">
        <v>94</v>
      </c>
      <c r="B272" s="201"/>
      <c r="C272" s="194" t="s">
        <v>61</v>
      </c>
      <c r="D272" s="153"/>
      <c r="E272" s="154"/>
      <c r="F272" s="3" t="s">
        <v>62</v>
      </c>
      <c r="G272" s="4" t="s">
        <v>95</v>
      </c>
      <c r="H272" s="5"/>
      <c r="I272" s="5"/>
      <c r="J272" s="5"/>
      <c r="K272" s="5"/>
      <c r="L272" s="5"/>
      <c r="M272" s="5"/>
      <c r="N272" s="16" t="s">
        <v>26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16" t="s">
        <v>26</v>
      </c>
      <c r="AC272" s="5"/>
      <c r="AD272" s="5"/>
      <c r="AE272" s="3"/>
      <c r="AF272" s="6">
        <f t="shared" si="9"/>
        <v>2</v>
      </c>
      <c r="AG272" s="6">
        <f t="shared" si="10"/>
        <v>0</v>
      </c>
      <c r="AH272" s="7">
        <f t="shared" si="11"/>
        <v>0</v>
      </c>
      <c r="AI272" s="152"/>
      <c r="AJ272" s="153"/>
      <c r="AK272" s="153"/>
      <c r="AL272" s="154"/>
    </row>
    <row r="273" spans="1:38" customFormat="1" ht="38.25" hidden="1" customHeight="1" x14ac:dyDescent="0.25">
      <c r="A273" s="18"/>
      <c r="B273" s="2"/>
      <c r="C273" s="194"/>
      <c r="D273" s="153"/>
      <c r="E273" s="154"/>
      <c r="F273" s="3"/>
      <c r="G273" s="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3"/>
      <c r="AF273" s="6">
        <f t="shared" si="9"/>
        <v>0</v>
      </c>
      <c r="AG273" s="6">
        <f t="shared" si="10"/>
        <v>0</v>
      </c>
      <c r="AH273" s="7">
        <f t="shared" si="11"/>
        <v>0</v>
      </c>
      <c r="AI273" s="152"/>
      <c r="AJ273" s="153"/>
      <c r="AK273" s="153"/>
      <c r="AL273" s="154"/>
    </row>
    <row r="274" spans="1:38" customFormat="1" ht="38.25" hidden="1" customHeight="1" x14ac:dyDescent="0.25">
      <c r="A274" s="18" t="s">
        <v>94</v>
      </c>
      <c r="B274" s="2" t="s">
        <v>96</v>
      </c>
      <c r="C274" s="194" t="s">
        <v>31</v>
      </c>
      <c r="D274" s="153"/>
      <c r="E274" s="154"/>
      <c r="F274" s="3" t="s">
        <v>97</v>
      </c>
      <c r="G274" s="4" t="s">
        <v>95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 t="s">
        <v>26</v>
      </c>
      <c r="Y274" s="5"/>
      <c r="Z274" s="5"/>
      <c r="AA274" s="5"/>
      <c r="AB274" s="5"/>
      <c r="AC274" s="5"/>
      <c r="AD274" s="5"/>
      <c r="AE274" s="3"/>
      <c r="AF274" s="6">
        <f t="shared" si="9"/>
        <v>1</v>
      </c>
      <c r="AG274" s="6">
        <f t="shared" si="10"/>
        <v>0</v>
      </c>
      <c r="AH274" s="7">
        <f t="shared" si="11"/>
        <v>0</v>
      </c>
      <c r="AI274" s="152"/>
      <c r="AJ274" s="153"/>
      <c r="AK274" s="153"/>
      <c r="AL274" s="154"/>
    </row>
    <row r="275" spans="1:38" customFormat="1" ht="38.25" hidden="1" customHeight="1" x14ac:dyDescent="0.25">
      <c r="A275" s="19" t="s">
        <v>98</v>
      </c>
      <c r="B275" s="11" t="s">
        <v>99</v>
      </c>
      <c r="C275" s="194" t="s">
        <v>98</v>
      </c>
      <c r="D275" s="153"/>
      <c r="E275" s="154"/>
      <c r="F275" s="9" t="s">
        <v>100</v>
      </c>
      <c r="G275" s="4" t="s">
        <v>73</v>
      </c>
      <c r="H275" s="5"/>
      <c r="I275" s="5"/>
      <c r="J275" s="5" t="s">
        <v>26</v>
      </c>
      <c r="K275" s="5" t="s">
        <v>27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3"/>
      <c r="AF275" s="6">
        <f t="shared" si="9"/>
        <v>1</v>
      </c>
      <c r="AG275" s="6">
        <f t="shared" si="10"/>
        <v>1</v>
      </c>
      <c r="AH275" s="7">
        <f t="shared" si="11"/>
        <v>1</v>
      </c>
      <c r="AI275" s="152"/>
      <c r="AJ275" s="153"/>
      <c r="AK275" s="153"/>
      <c r="AL275" s="154"/>
    </row>
    <row r="276" spans="1:38" customFormat="1" ht="38.25" hidden="1" customHeight="1" x14ac:dyDescent="0.25">
      <c r="A276" s="19" t="s">
        <v>98</v>
      </c>
      <c r="B276" s="11" t="s">
        <v>101</v>
      </c>
      <c r="C276" s="194" t="s">
        <v>98</v>
      </c>
      <c r="D276" s="153"/>
      <c r="E276" s="154"/>
      <c r="F276" s="9" t="s">
        <v>100</v>
      </c>
      <c r="G276" s="4" t="s">
        <v>73</v>
      </c>
      <c r="H276" s="5"/>
      <c r="I276" s="5"/>
      <c r="J276" s="5" t="s">
        <v>26</v>
      </c>
      <c r="K276" s="5" t="s">
        <v>27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3"/>
      <c r="AF276" s="6">
        <f t="shared" si="9"/>
        <v>1</v>
      </c>
      <c r="AG276" s="6">
        <f t="shared" si="10"/>
        <v>1</v>
      </c>
      <c r="AH276" s="7">
        <f t="shared" si="11"/>
        <v>1</v>
      </c>
      <c r="AI276" s="152"/>
      <c r="AJ276" s="153"/>
      <c r="AK276" s="153"/>
      <c r="AL276" s="154"/>
    </row>
    <row r="277" spans="1:38" customFormat="1" ht="38.25" hidden="1" customHeight="1" x14ac:dyDescent="0.25">
      <c r="A277" s="19" t="s">
        <v>98</v>
      </c>
      <c r="B277" s="11" t="s">
        <v>102</v>
      </c>
      <c r="C277" s="194" t="s">
        <v>98</v>
      </c>
      <c r="D277" s="153"/>
      <c r="E277" s="154"/>
      <c r="F277" s="9" t="s">
        <v>100</v>
      </c>
      <c r="G277" s="4" t="s">
        <v>73</v>
      </c>
      <c r="H277" s="5"/>
      <c r="I277" s="5"/>
      <c r="J277" s="5"/>
      <c r="K277" s="5"/>
      <c r="L277" s="5" t="s">
        <v>26</v>
      </c>
      <c r="M277" s="5"/>
      <c r="N277" s="5" t="s">
        <v>26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3"/>
      <c r="AF277" s="6">
        <f t="shared" si="9"/>
        <v>2</v>
      </c>
      <c r="AG277" s="6">
        <f t="shared" si="10"/>
        <v>0</v>
      </c>
      <c r="AH277" s="7">
        <f t="shared" si="11"/>
        <v>0</v>
      </c>
      <c r="AI277" s="152" t="s">
        <v>201</v>
      </c>
      <c r="AJ277" s="153"/>
      <c r="AK277" s="153"/>
      <c r="AL277" s="154"/>
    </row>
    <row r="278" spans="1:38" customFormat="1" ht="38.25" hidden="1" customHeight="1" x14ac:dyDescent="0.25">
      <c r="A278" s="19" t="s">
        <v>98</v>
      </c>
      <c r="B278" s="11" t="s">
        <v>103</v>
      </c>
      <c r="C278" s="194" t="s">
        <v>98</v>
      </c>
      <c r="D278" s="153"/>
      <c r="E278" s="154"/>
      <c r="F278" s="9" t="s">
        <v>100</v>
      </c>
      <c r="G278" s="4" t="s">
        <v>73</v>
      </c>
      <c r="H278" s="5"/>
      <c r="I278" s="5"/>
      <c r="J278" s="5"/>
      <c r="K278" s="5"/>
      <c r="L278" s="5" t="s">
        <v>26</v>
      </c>
      <c r="M278" s="5"/>
      <c r="N278" s="5" t="s">
        <v>26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3"/>
      <c r="AF278" s="6">
        <f t="shared" si="9"/>
        <v>2</v>
      </c>
      <c r="AG278" s="6">
        <f t="shared" si="10"/>
        <v>0</v>
      </c>
      <c r="AH278" s="7">
        <f t="shared" si="11"/>
        <v>0</v>
      </c>
      <c r="AI278" s="152" t="s">
        <v>201</v>
      </c>
      <c r="AJ278" s="153"/>
      <c r="AK278" s="153"/>
      <c r="AL278" s="154"/>
    </row>
    <row r="279" spans="1:38" ht="38.25" customHeight="1" x14ac:dyDescent="0.25">
      <c r="A279" s="111"/>
      <c r="B279" s="110"/>
      <c r="C279" s="195"/>
      <c r="D279" s="156"/>
      <c r="E279" s="157"/>
      <c r="F279" s="104"/>
      <c r="G279" s="97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6"/>
      <c r="AF279" s="99">
        <f t="shared" si="9"/>
        <v>0</v>
      </c>
      <c r="AG279" s="99">
        <f t="shared" si="10"/>
        <v>0</v>
      </c>
      <c r="AH279" s="100">
        <f t="shared" si="11"/>
        <v>0</v>
      </c>
      <c r="AI279" s="155"/>
      <c r="AJ279" s="156"/>
      <c r="AK279" s="156"/>
      <c r="AL279" s="157"/>
    </row>
    <row r="280" spans="1:38" ht="38.25" customHeight="1" x14ac:dyDescent="0.25">
      <c r="A280" s="111"/>
      <c r="B280" s="110"/>
      <c r="C280" s="195"/>
      <c r="D280" s="156"/>
      <c r="E280" s="157"/>
      <c r="F280" s="104"/>
      <c r="G280" s="97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6"/>
      <c r="AF280" s="99">
        <f t="shared" si="9"/>
        <v>0</v>
      </c>
      <c r="AG280" s="99">
        <f t="shared" si="10"/>
        <v>0</v>
      </c>
      <c r="AH280" s="100">
        <f t="shared" si="11"/>
        <v>0</v>
      </c>
      <c r="AI280" s="155"/>
      <c r="AJ280" s="156"/>
      <c r="AK280" s="156"/>
      <c r="AL280" s="157"/>
    </row>
    <row r="281" spans="1:38" customFormat="1" ht="38.25" hidden="1" customHeight="1" x14ac:dyDescent="0.25">
      <c r="A281" s="20" t="s">
        <v>104</v>
      </c>
      <c r="B281" s="11" t="s">
        <v>105</v>
      </c>
      <c r="C281" s="194" t="s">
        <v>104</v>
      </c>
      <c r="D281" s="153"/>
      <c r="E281" s="154"/>
      <c r="F281" s="9" t="s">
        <v>106</v>
      </c>
      <c r="G281" s="4" t="s">
        <v>84</v>
      </c>
      <c r="H281" s="5"/>
      <c r="I281" s="5"/>
      <c r="J281" s="5" t="s">
        <v>26</v>
      </c>
      <c r="K281" s="5" t="s">
        <v>27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3"/>
      <c r="AF281" s="6">
        <f t="shared" si="9"/>
        <v>1</v>
      </c>
      <c r="AG281" s="6">
        <f t="shared" si="10"/>
        <v>1</v>
      </c>
      <c r="AH281" s="7">
        <f t="shared" si="11"/>
        <v>1</v>
      </c>
      <c r="AI281" s="152"/>
      <c r="AJ281" s="153"/>
      <c r="AK281" s="153"/>
      <c r="AL281" s="154"/>
    </row>
    <row r="282" spans="1:38" customFormat="1" ht="38.25" hidden="1" customHeight="1" x14ac:dyDescent="0.25">
      <c r="A282" s="20" t="s">
        <v>104</v>
      </c>
      <c r="B282" s="11" t="s">
        <v>107</v>
      </c>
      <c r="C282" s="194" t="s">
        <v>104</v>
      </c>
      <c r="D282" s="153"/>
      <c r="E282" s="154"/>
      <c r="F282" s="9" t="s">
        <v>106</v>
      </c>
      <c r="G282" s="4" t="s">
        <v>84</v>
      </c>
      <c r="H282" s="5"/>
      <c r="I282" s="5"/>
      <c r="J282" s="5" t="s">
        <v>26</v>
      </c>
      <c r="K282" s="5" t="s">
        <v>27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3"/>
      <c r="AF282" s="6">
        <f t="shared" si="9"/>
        <v>1</v>
      </c>
      <c r="AG282" s="6">
        <f t="shared" si="10"/>
        <v>1</v>
      </c>
      <c r="AH282" s="7">
        <f t="shared" si="11"/>
        <v>1</v>
      </c>
      <c r="AI282" s="152"/>
      <c r="AJ282" s="153"/>
      <c r="AK282" s="153"/>
      <c r="AL282" s="154"/>
    </row>
    <row r="283" spans="1:38" customFormat="1" ht="38.25" hidden="1" customHeight="1" x14ac:dyDescent="0.25">
      <c r="A283" s="20" t="s">
        <v>104</v>
      </c>
      <c r="B283" s="11" t="s">
        <v>108</v>
      </c>
      <c r="C283" s="194" t="s">
        <v>104</v>
      </c>
      <c r="D283" s="153"/>
      <c r="E283" s="154"/>
      <c r="F283" s="9" t="s">
        <v>106</v>
      </c>
      <c r="G283" s="4" t="s">
        <v>84</v>
      </c>
      <c r="H283" s="5"/>
      <c r="I283" s="5"/>
      <c r="J283" s="5"/>
      <c r="K283" s="5"/>
      <c r="L283" s="5" t="s">
        <v>26</v>
      </c>
      <c r="M283" s="5" t="s">
        <v>27</v>
      </c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3"/>
      <c r="AF283" s="6">
        <f t="shared" si="9"/>
        <v>1</v>
      </c>
      <c r="AG283" s="6">
        <f t="shared" si="10"/>
        <v>1</v>
      </c>
      <c r="AH283" s="7">
        <f t="shared" si="11"/>
        <v>1</v>
      </c>
      <c r="AI283" s="152"/>
      <c r="AJ283" s="153"/>
      <c r="AK283" s="153"/>
      <c r="AL283" s="154"/>
    </row>
    <row r="284" spans="1:38" ht="31.5" customHeight="1" x14ac:dyDescent="0.25">
      <c r="A284" s="86"/>
      <c r="B284" s="86"/>
      <c r="C284" s="112"/>
      <c r="D284" s="113"/>
      <c r="E284" s="113"/>
      <c r="F284" s="114"/>
      <c r="G284" s="115"/>
      <c r="H284" s="115"/>
      <c r="I284" s="115"/>
      <c r="J284" s="115"/>
      <c r="K284" s="115"/>
      <c r="L284" s="115"/>
      <c r="M284" s="115"/>
      <c r="N284" s="116"/>
      <c r="O284" s="116"/>
      <c r="P284" s="116"/>
      <c r="Q284" s="116"/>
      <c r="R284" s="116"/>
      <c r="S284" s="116"/>
      <c r="T284" s="116"/>
      <c r="U284" s="116"/>
      <c r="V284" s="116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7"/>
      <c r="AJ284" s="118"/>
      <c r="AK284" s="118"/>
      <c r="AL284" s="119"/>
    </row>
    <row r="285" spans="1:38" ht="14.25" customHeight="1" x14ac:dyDescent="0.25">
      <c r="A285" s="86"/>
      <c r="B285" s="86"/>
      <c r="C285" s="112"/>
      <c r="D285" s="120"/>
      <c r="E285" s="120"/>
      <c r="F285" s="120"/>
      <c r="G285" s="120"/>
      <c r="H285" s="164" t="s">
        <v>13</v>
      </c>
      <c r="I285" s="157"/>
      <c r="J285" s="164" t="s">
        <v>14</v>
      </c>
      <c r="K285" s="157"/>
      <c r="L285" s="164" t="s">
        <v>15</v>
      </c>
      <c r="M285" s="157"/>
      <c r="N285" s="164" t="s">
        <v>16</v>
      </c>
      <c r="O285" s="157"/>
      <c r="P285" s="164" t="s">
        <v>17</v>
      </c>
      <c r="Q285" s="157"/>
      <c r="R285" s="164" t="s">
        <v>18</v>
      </c>
      <c r="S285" s="157"/>
      <c r="T285" s="164" t="s">
        <v>19</v>
      </c>
      <c r="U285" s="157"/>
      <c r="V285" s="164" t="s">
        <v>20</v>
      </c>
      <c r="W285" s="157"/>
      <c r="X285" s="164" t="s">
        <v>21</v>
      </c>
      <c r="Y285" s="157"/>
      <c r="Z285" s="164" t="s">
        <v>22</v>
      </c>
      <c r="AA285" s="157"/>
      <c r="AB285" s="164" t="s">
        <v>23</v>
      </c>
      <c r="AC285" s="157"/>
      <c r="AD285" s="164" t="s">
        <v>24</v>
      </c>
      <c r="AE285" s="157"/>
      <c r="AF285" s="160" t="s">
        <v>109</v>
      </c>
      <c r="AG285" s="156"/>
      <c r="AH285" s="157"/>
      <c r="AI285" s="121"/>
      <c r="AJ285" s="121"/>
      <c r="AK285" s="121"/>
      <c r="AL285" s="121"/>
    </row>
    <row r="286" spans="1:38" ht="14.25" customHeight="1" x14ac:dyDescent="0.25">
      <c r="A286" s="86"/>
      <c r="B286" s="86"/>
      <c r="C286" s="112"/>
      <c r="D286" s="120"/>
      <c r="E286" s="120"/>
      <c r="F286" s="120"/>
      <c r="G286" s="120"/>
      <c r="H286" s="122" t="s">
        <v>26</v>
      </c>
      <c r="I286" s="122" t="s">
        <v>27</v>
      </c>
      <c r="J286" s="122" t="s">
        <v>26</v>
      </c>
      <c r="K286" s="122" t="s">
        <v>27</v>
      </c>
      <c r="L286" s="122" t="s">
        <v>26</v>
      </c>
      <c r="M286" s="122" t="s">
        <v>27</v>
      </c>
      <c r="N286" s="122" t="s">
        <v>26</v>
      </c>
      <c r="O286" s="122" t="s">
        <v>27</v>
      </c>
      <c r="P286" s="122" t="s">
        <v>26</v>
      </c>
      <c r="Q286" s="122" t="s">
        <v>27</v>
      </c>
      <c r="R286" s="122" t="s">
        <v>26</v>
      </c>
      <c r="S286" s="122" t="s">
        <v>27</v>
      </c>
      <c r="T286" s="122" t="s">
        <v>26</v>
      </c>
      <c r="U286" s="122" t="s">
        <v>27</v>
      </c>
      <c r="V286" s="122" t="s">
        <v>26</v>
      </c>
      <c r="W286" s="122" t="s">
        <v>27</v>
      </c>
      <c r="X286" s="122" t="s">
        <v>26</v>
      </c>
      <c r="Y286" s="122" t="s">
        <v>27</v>
      </c>
      <c r="Z286" s="122" t="s">
        <v>26</v>
      </c>
      <c r="AA286" s="122" t="s">
        <v>27</v>
      </c>
      <c r="AB286" s="122" t="s">
        <v>26</v>
      </c>
      <c r="AC286" s="122" t="s">
        <v>27</v>
      </c>
      <c r="AD286" s="122" t="s">
        <v>26</v>
      </c>
      <c r="AE286" s="122" t="s">
        <v>27</v>
      </c>
      <c r="AF286" s="123" t="s">
        <v>26</v>
      </c>
      <c r="AG286" s="123" t="s">
        <v>28</v>
      </c>
      <c r="AH286" s="124" t="s">
        <v>29</v>
      </c>
      <c r="AI286" s="125"/>
      <c r="AJ286" s="126"/>
      <c r="AK286" s="126"/>
      <c r="AL286" s="127"/>
    </row>
    <row r="287" spans="1:38" ht="20.25" customHeight="1" x14ac:dyDescent="0.25">
      <c r="A287" s="86"/>
      <c r="B287" s="86"/>
      <c r="C287" s="112"/>
      <c r="D287" s="128"/>
      <c r="E287" s="128"/>
      <c r="F287" s="129"/>
      <c r="G287" s="130"/>
      <c r="H287" s="131">
        <f t="shared" ref="H287:AE287" si="12">COUNTA(H30:H283)</f>
        <v>0</v>
      </c>
      <c r="I287" s="131">
        <f t="shared" si="12"/>
        <v>0</v>
      </c>
      <c r="J287" s="131">
        <f t="shared" si="12"/>
        <v>5</v>
      </c>
      <c r="K287" s="131">
        <f t="shared" si="12"/>
        <v>5</v>
      </c>
      <c r="L287" s="131">
        <f t="shared" si="12"/>
        <v>18</v>
      </c>
      <c r="M287" s="131">
        <f t="shared" si="12"/>
        <v>14</v>
      </c>
      <c r="N287" s="131">
        <f t="shared" si="12"/>
        <v>33</v>
      </c>
      <c r="O287" s="131">
        <f t="shared" si="12"/>
        <v>17</v>
      </c>
      <c r="P287" s="131">
        <f t="shared" si="12"/>
        <v>0</v>
      </c>
      <c r="Q287" s="131">
        <f t="shared" si="12"/>
        <v>0</v>
      </c>
      <c r="R287" s="131">
        <f t="shared" si="12"/>
        <v>25</v>
      </c>
      <c r="S287" s="131">
        <f t="shared" si="12"/>
        <v>0</v>
      </c>
      <c r="T287" s="131">
        <f t="shared" si="12"/>
        <v>28</v>
      </c>
      <c r="U287" s="131">
        <f t="shared" si="12"/>
        <v>0</v>
      </c>
      <c r="V287" s="131">
        <f t="shared" si="12"/>
        <v>27</v>
      </c>
      <c r="W287" s="131">
        <f t="shared" si="12"/>
        <v>0</v>
      </c>
      <c r="X287" s="131">
        <f t="shared" si="12"/>
        <v>20</v>
      </c>
      <c r="Y287" s="131">
        <f t="shared" si="12"/>
        <v>0</v>
      </c>
      <c r="Z287" s="131">
        <f t="shared" si="12"/>
        <v>24</v>
      </c>
      <c r="AA287" s="131">
        <f t="shared" si="12"/>
        <v>0</v>
      </c>
      <c r="AB287" s="131">
        <f t="shared" si="12"/>
        <v>13</v>
      </c>
      <c r="AC287" s="131">
        <f t="shared" si="12"/>
        <v>0</v>
      </c>
      <c r="AD287" s="131">
        <f t="shared" si="12"/>
        <v>19</v>
      </c>
      <c r="AE287" s="131">
        <f t="shared" si="12"/>
        <v>0</v>
      </c>
      <c r="AF287" s="132">
        <f t="shared" ref="AF287:AG287" si="13">+H287+J287+L287+N287+P287+R287+T287+V287+X287+Z287+AB287+AD287</f>
        <v>212</v>
      </c>
      <c r="AG287" s="132">
        <f t="shared" si="13"/>
        <v>36</v>
      </c>
      <c r="AH287" s="133">
        <f>+AG287/AF287</f>
        <v>0.16981132075471697</v>
      </c>
      <c r="AI287" s="114"/>
      <c r="AJ287" s="134" t="s">
        <v>110</v>
      </c>
      <c r="AK287" s="134"/>
      <c r="AL287" s="135"/>
    </row>
    <row r="288" spans="1:38" ht="14.25" customHeight="1" x14ac:dyDescent="0.25">
      <c r="A288" s="86"/>
      <c r="B288" s="86"/>
      <c r="C288" s="112"/>
      <c r="D288" s="128"/>
      <c r="E288" s="128"/>
      <c r="F288" s="212" t="s">
        <v>111</v>
      </c>
      <c r="G288" s="157"/>
      <c r="H288" s="213">
        <f>IFERROR(I287/H287,0)</f>
        <v>0</v>
      </c>
      <c r="I288" s="157"/>
      <c r="J288" s="161">
        <f>IFERROR(K287/J287,0)</f>
        <v>1</v>
      </c>
      <c r="K288" s="157"/>
      <c r="L288" s="161">
        <f>IFERROR(M287/L287,0)</f>
        <v>0.77777777777777779</v>
      </c>
      <c r="M288" s="157"/>
      <c r="N288" s="161">
        <f>IFERROR(O287/N287,0)</f>
        <v>0.51515151515151514</v>
      </c>
      <c r="O288" s="157"/>
      <c r="P288" s="161">
        <f>IFERROR(Q287/P287,0)</f>
        <v>0</v>
      </c>
      <c r="Q288" s="157"/>
      <c r="R288" s="161">
        <f>IFERROR(S287/R287,0)</f>
        <v>0</v>
      </c>
      <c r="S288" s="157"/>
      <c r="T288" s="161">
        <f>IFERROR(U287/T287,0)</f>
        <v>0</v>
      </c>
      <c r="U288" s="157"/>
      <c r="V288" s="161">
        <f>IFERROR(W287/V287,0)</f>
        <v>0</v>
      </c>
      <c r="W288" s="157"/>
      <c r="X288" s="161">
        <f>IFERROR(Y287/X287,0)</f>
        <v>0</v>
      </c>
      <c r="Y288" s="157"/>
      <c r="Z288" s="161">
        <f>IFERROR(AA287/Z287,0)</f>
        <v>0</v>
      </c>
      <c r="AA288" s="157"/>
      <c r="AB288" s="161">
        <f>IFERROR(AC287/AB287,0)</f>
        <v>0</v>
      </c>
      <c r="AC288" s="157"/>
      <c r="AD288" s="161">
        <f>IFERROR(AE287/AD287,0)</f>
        <v>0</v>
      </c>
      <c r="AE288" s="162"/>
      <c r="AF288" s="161">
        <f>IFERROR(AG287/AF287,0)</f>
        <v>0.16981132075471697</v>
      </c>
      <c r="AG288" s="162"/>
      <c r="AH288" s="136"/>
      <c r="AI288" s="114"/>
      <c r="AJ288" s="134"/>
      <c r="AK288" s="134"/>
      <c r="AL288" s="135" t="s">
        <v>110</v>
      </c>
    </row>
    <row r="289" spans="1:38" ht="14.25" customHeight="1" x14ac:dyDescent="0.25">
      <c r="A289" s="86"/>
      <c r="B289" s="86"/>
      <c r="C289" s="112"/>
      <c r="D289" s="128"/>
      <c r="E289" s="128"/>
      <c r="F289" s="212" t="s">
        <v>112</v>
      </c>
      <c r="G289" s="157"/>
      <c r="H289" s="208">
        <f>IFERROR((M287+K287+I287)/(L287+J287+H287),0)</f>
        <v>0.82608695652173914</v>
      </c>
      <c r="I289" s="156"/>
      <c r="J289" s="156"/>
      <c r="K289" s="156"/>
      <c r="L289" s="156"/>
      <c r="M289" s="157"/>
      <c r="N289" s="209">
        <f>IFERROR((S287+Q287+O287)/(R287+P287+N287),0)</f>
        <v>0.29310344827586204</v>
      </c>
      <c r="O289" s="156"/>
      <c r="P289" s="156"/>
      <c r="Q289" s="156"/>
      <c r="R289" s="156"/>
      <c r="S289" s="157"/>
      <c r="T289" s="209">
        <f>IFERROR((Y287+W287+U287)/(X287+V287+T287),0)</f>
        <v>0</v>
      </c>
      <c r="U289" s="156"/>
      <c r="V289" s="156"/>
      <c r="W289" s="156"/>
      <c r="X289" s="156"/>
      <c r="Y289" s="157"/>
      <c r="Z289" s="209">
        <f>IFERROR((AE287+AC287+AA287)/(AD287+AB287+Z287),0)</f>
        <v>0</v>
      </c>
      <c r="AA289" s="156"/>
      <c r="AB289" s="156"/>
      <c r="AC289" s="156"/>
      <c r="AD289" s="156"/>
      <c r="AE289" s="157"/>
      <c r="AF289" s="163"/>
      <c r="AG289" s="157"/>
      <c r="AH289" s="136"/>
      <c r="AI289" s="114"/>
      <c r="AJ289" s="134"/>
      <c r="AK289" s="134"/>
      <c r="AL289" s="135"/>
    </row>
    <row r="290" spans="1:38" ht="15.75" customHeight="1" x14ac:dyDescent="0.25">
      <c r="A290" s="86"/>
      <c r="B290" s="86"/>
      <c r="C290" s="112"/>
      <c r="D290" s="86"/>
      <c r="E290" s="86"/>
      <c r="F290" s="87"/>
      <c r="G290" s="87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8"/>
      <c r="AJ290" s="86"/>
      <c r="AK290" s="88"/>
      <c r="AL290" s="86"/>
    </row>
    <row r="291" spans="1:38" ht="12.75" customHeight="1" x14ac:dyDescent="0.25">
      <c r="A291" s="86"/>
      <c r="B291" s="86"/>
      <c r="C291" s="112"/>
      <c r="D291" s="86"/>
      <c r="E291" s="86"/>
      <c r="F291" s="87"/>
      <c r="G291" s="87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8"/>
      <c r="AJ291" s="86"/>
      <c r="AK291" s="88"/>
      <c r="AL291" s="86"/>
    </row>
    <row r="292" spans="1:38" ht="19.5" customHeight="1" x14ac:dyDescent="0.25">
      <c r="A292" s="88"/>
      <c r="B292" s="88"/>
      <c r="C292" s="214" t="s">
        <v>113</v>
      </c>
      <c r="D292" s="156"/>
      <c r="E292" s="157"/>
      <c r="F292" s="215" t="s">
        <v>114</v>
      </c>
      <c r="G292" s="157"/>
      <c r="H292" s="216" t="s">
        <v>115</v>
      </c>
      <c r="I292" s="157"/>
      <c r="J292" s="164" t="s">
        <v>116</v>
      </c>
      <c r="K292" s="157"/>
      <c r="L292" s="164" t="s">
        <v>117</v>
      </c>
      <c r="M292" s="157"/>
      <c r="N292" s="164" t="s">
        <v>118</v>
      </c>
      <c r="O292" s="157"/>
      <c r="P292" s="164" t="s">
        <v>119</v>
      </c>
      <c r="Q292" s="157"/>
      <c r="R292" s="164" t="s">
        <v>120</v>
      </c>
      <c r="S292" s="157"/>
      <c r="T292" s="164" t="s">
        <v>121</v>
      </c>
      <c r="U292" s="157"/>
      <c r="V292" s="164" t="s">
        <v>122</v>
      </c>
      <c r="W292" s="157"/>
      <c r="X292" s="164" t="s">
        <v>123</v>
      </c>
      <c r="Y292" s="157"/>
      <c r="Z292" s="164" t="s">
        <v>124</v>
      </c>
      <c r="AA292" s="157"/>
      <c r="AB292" s="164" t="s">
        <v>125</v>
      </c>
      <c r="AC292" s="157"/>
      <c r="AD292" s="164" t="s">
        <v>126</v>
      </c>
      <c r="AE292" s="162"/>
      <c r="AF292" s="164" t="s">
        <v>25</v>
      </c>
      <c r="AG292" s="157"/>
      <c r="AH292" s="137"/>
      <c r="AI292" s="128"/>
      <c r="AJ292" s="128"/>
      <c r="AK292" s="128"/>
      <c r="AL292" s="128"/>
    </row>
    <row r="293" spans="1:38" ht="15.75" customHeight="1" x14ac:dyDescent="0.25">
      <c r="A293" s="88"/>
      <c r="B293" s="88"/>
      <c r="C293" s="217">
        <f>+V7</f>
        <v>0</v>
      </c>
      <c r="D293" s="218"/>
      <c r="E293" s="219"/>
      <c r="F293" s="210" t="s">
        <v>127</v>
      </c>
      <c r="G293" s="157"/>
      <c r="H293" s="211">
        <f>+I287</f>
        <v>0</v>
      </c>
      <c r="I293" s="157"/>
      <c r="J293" s="211">
        <f>+K287</f>
        <v>5</v>
      </c>
      <c r="K293" s="157"/>
      <c r="L293" s="211">
        <f>+M287</f>
        <v>14</v>
      </c>
      <c r="M293" s="157"/>
      <c r="N293" s="211">
        <f>+O287</f>
        <v>17</v>
      </c>
      <c r="O293" s="157"/>
      <c r="P293" s="211">
        <f>+Q287</f>
        <v>0</v>
      </c>
      <c r="Q293" s="157"/>
      <c r="R293" s="211">
        <f>+S287</f>
        <v>0</v>
      </c>
      <c r="S293" s="157"/>
      <c r="T293" s="211">
        <f>+U287</f>
        <v>0</v>
      </c>
      <c r="U293" s="157"/>
      <c r="V293" s="211">
        <f>+W287</f>
        <v>0</v>
      </c>
      <c r="W293" s="157"/>
      <c r="X293" s="211">
        <f>+Y287</f>
        <v>0</v>
      </c>
      <c r="Y293" s="157"/>
      <c r="Z293" s="211">
        <f>+AA287</f>
        <v>0</v>
      </c>
      <c r="AA293" s="157"/>
      <c r="AB293" s="211">
        <f>+AC287</f>
        <v>0</v>
      </c>
      <c r="AC293" s="157"/>
      <c r="AD293" s="211">
        <f>+AE287</f>
        <v>0</v>
      </c>
      <c r="AE293" s="157"/>
      <c r="AF293" s="158">
        <f t="shared" ref="AF293:AF294" si="14">SUM(H293:AE293)</f>
        <v>36</v>
      </c>
      <c r="AG293" s="157"/>
      <c r="AH293" s="138"/>
      <c r="AI293" s="138"/>
      <c r="AJ293" s="138"/>
      <c r="AK293" s="138"/>
      <c r="AL293" s="138"/>
    </row>
    <row r="294" spans="1:38" ht="15" customHeight="1" x14ac:dyDescent="0.25">
      <c r="A294" s="88"/>
      <c r="B294" s="88"/>
      <c r="C294" s="220"/>
      <c r="D294" s="221"/>
      <c r="E294" s="222"/>
      <c r="F294" s="210" t="s">
        <v>128</v>
      </c>
      <c r="G294" s="157"/>
      <c r="H294" s="211">
        <f>+H287</f>
        <v>0</v>
      </c>
      <c r="I294" s="157"/>
      <c r="J294" s="211">
        <f>+J287</f>
        <v>5</v>
      </c>
      <c r="K294" s="157"/>
      <c r="L294" s="211">
        <f>+L287</f>
        <v>18</v>
      </c>
      <c r="M294" s="157"/>
      <c r="N294" s="211">
        <f>+N287</f>
        <v>33</v>
      </c>
      <c r="O294" s="157"/>
      <c r="P294" s="211">
        <f>+P287</f>
        <v>0</v>
      </c>
      <c r="Q294" s="157"/>
      <c r="R294" s="211">
        <f>+R287</f>
        <v>25</v>
      </c>
      <c r="S294" s="157"/>
      <c r="T294" s="211">
        <f>+T287</f>
        <v>28</v>
      </c>
      <c r="U294" s="157"/>
      <c r="V294" s="211">
        <f>+V287</f>
        <v>27</v>
      </c>
      <c r="W294" s="157"/>
      <c r="X294" s="211">
        <f>+X287</f>
        <v>20</v>
      </c>
      <c r="Y294" s="157"/>
      <c r="Z294" s="211">
        <f>+Z287</f>
        <v>24</v>
      </c>
      <c r="AA294" s="157"/>
      <c r="AB294" s="211">
        <f>+AB287</f>
        <v>13</v>
      </c>
      <c r="AC294" s="157"/>
      <c r="AD294" s="211">
        <f>+AD287</f>
        <v>19</v>
      </c>
      <c r="AE294" s="157"/>
      <c r="AF294" s="158">
        <f t="shared" si="14"/>
        <v>212</v>
      </c>
      <c r="AG294" s="157"/>
      <c r="AH294" s="138"/>
      <c r="AI294" s="138"/>
      <c r="AJ294" s="138"/>
      <c r="AK294" s="138"/>
      <c r="AL294" s="138"/>
    </row>
    <row r="295" spans="1:38" ht="15.75" customHeight="1" x14ac:dyDescent="0.25">
      <c r="A295" s="88"/>
      <c r="B295" s="88"/>
      <c r="C295" s="223"/>
      <c r="D295" s="224"/>
      <c r="E295" s="225"/>
      <c r="F295" s="139" t="s">
        <v>129</v>
      </c>
      <c r="G295" s="140"/>
      <c r="H295" s="159">
        <f>IFERROR(H293/H294,0)</f>
        <v>0</v>
      </c>
      <c r="I295" s="157"/>
      <c r="J295" s="159">
        <f>IFERROR(J293/J294,0)</f>
        <v>1</v>
      </c>
      <c r="K295" s="157"/>
      <c r="L295" s="159">
        <f>IFERROR(L293/L294,0)</f>
        <v>0.77777777777777779</v>
      </c>
      <c r="M295" s="157"/>
      <c r="N295" s="159">
        <f>IFERROR(N293/N294,0)</f>
        <v>0.51515151515151514</v>
      </c>
      <c r="O295" s="157"/>
      <c r="P295" s="159">
        <f>IFERROR(P293/P294,0)</f>
        <v>0</v>
      </c>
      <c r="Q295" s="157"/>
      <c r="R295" s="159">
        <f>IFERROR(R293/R294,0)</f>
        <v>0</v>
      </c>
      <c r="S295" s="157"/>
      <c r="T295" s="159">
        <f>IFERROR(T293/T294,0)</f>
        <v>0</v>
      </c>
      <c r="U295" s="157"/>
      <c r="V295" s="159">
        <f>IFERROR(V293/V294,0)</f>
        <v>0</v>
      </c>
      <c r="W295" s="157"/>
      <c r="X295" s="159">
        <f>IFERROR(X293/X294,0)</f>
        <v>0</v>
      </c>
      <c r="Y295" s="157"/>
      <c r="Z295" s="159">
        <f>IFERROR(Z293/Z294,0)</f>
        <v>0</v>
      </c>
      <c r="AA295" s="157"/>
      <c r="AB295" s="159">
        <f>IFERROR(AB293/AB294,0)</f>
        <v>0</v>
      </c>
      <c r="AC295" s="157"/>
      <c r="AD295" s="159">
        <f>IFERROR(AD293/AD294,0)</f>
        <v>0</v>
      </c>
      <c r="AE295" s="157"/>
      <c r="AF295" s="159">
        <f>IFERROR(AF293/AF294,0)</f>
        <v>0.16981132075471697</v>
      </c>
      <c r="AG295" s="157"/>
      <c r="AH295" s="138"/>
      <c r="AI295" s="138"/>
      <c r="AJ295" s="138"/>
      <c r="AK295" s="138"/>
      <c r="AL295" s="138"/>
    </row>
    <row r="296" spans="1:38" ht="12.75" customHeight="1" x14ac:dyDescent="0.25">
      <c r="A296" s="86"/>
      <c r="B296" s="86"/>
      <c r="C296" s="86"/>
      <c r="D296" s="86"/>
      <c r="E296" s="86"/>
      <c r="F296" s="87"/>
      <c r="G296" s="87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8"/>
      <c r="AJ296" s="86"/>
      <c r="AK296" s="88"/>
      <c r="AL296" s="86"/>
    </row>
    <row r="297" spans="1:38" ht="21.75" customHeight="1" x14ac:dyDescent="0.25">
      <c r="A297" s="86"/>
      <c r="B297" s="86"/>
      <c r="C297" s="226" t="s">
        <v>130</v>
      </c>
      <c r="D297" s="157"/>
      <c r="E297" s="215" t="s">
        <v>131</v>
      </c>
      <c r="F297" s="156"/>
      <c r="G297" s="156"/>
      <c r="H297" s="156"/>
      <c r="I297" s="156"/>
      <c r="J297" s="156"/>
      <c r="K297" s="157"/>
      <c r="L297" s="215" t="s">
        <v>132</v>
      </c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7"/>
      <c r="X297" s="215" t="s">
        <v>133</v>
      </c>
      <c r="Y297" s="156"/>
      <c r="Z297" s="156"/>
      <c r="AA297" s="156"/>
      <c r="AB297" s="156"/>
      <c r="AC297" s="156"/>
      <c r="AD297" s="156"/>
      <c r="AE297" s="156"/>
      <c r="AF297" s="156"/>
      <c r="AG297" s="157"/>
      <c r="AH297" s="87"/>
      <c r="AI297" s="116"/>
      <c r="AJ297" s="87"/>
      <c r="AK297" s="87"/>
      <c r="AL297" s="87"/>
    </row>
    <row r="298" spans="1:38" ht="21.75" customHeight="1" x14ac:dyDescent="0.25">
      <c r="A298" s="86"/>
      <c r="B298" s="86"/>
      <c r="C298" s="227"/>
      <c r="D298" s="157"/>
      <c r="E298" s="228"/>
      <c r="F298" s="156"/>
      <c r="G298" s="156"/>
      <c r="H298" s="156"/>
      <c r="I298" s="156"/>
      <c r="J298" s="156"/>
      <c r="K298" s="157"/>
      <c r="L298" s="235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7"/>
      <c r="X298" s="235"/>
      <c r="Y298" s="156"/>
      <c r="Z298" s="156"/>
      <c r="AA298" s="156"/>
      <c r="AB298" s="156"/>
      <c r="AC298" s="156"/>
      <c r="AD298" s="156"/>
      <c r="AE298" s="156"/>
      <c r="AF298" s="156"/>
      <c r="AG298" s="157"/>
      <c r="AH298" s="87"/>
      <c r="AI298" s="87"/>
      <c r="AJ298" s="87"/>
      <c r="AK298" s="87"/>
      <c r="AL298" s="87"/>
    </row>
    <row r="299" spans="1:38" ht="21.75" customHeight="1" x14ac:dyDescent="0.25">
      <c r="A299" s="86"/>
      <c r="B299" s="86"/>
      <c r="C299" s="227"/>
      <c r="D299" s="157"/>
      <c r="E299" s="228"/>
      <c r="F299" s="156"/>
      <c r="G299" s="156"/>
      <c r="H299" s="156"/>
      <c r="I299" s="156"/>
      <c r="J299" s="156"/>
      <c r="K299" s="157"/>
      <c r="L299" s="235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7"/>
      <c r="X299" s="235"/>
      <c r="Y299" s="156"/>
      <c r="Z299" s="156"/>
      <c r="AA299" s="156"/>
      <c r="AB299" s="156"/>
      <c r="AC299" s="156"/>
      <c r="AD299" s="156"/>
      <c r="AE299" s="156"/>
      <c r="AF299" s="156"/>
      <c r="AG299" s="157"/>
      <c r="AH299" s="87"/>
      <c r="AI299" s="87"/>
      <c r="AJ299" s="87"/>
      <c r="AK299" s="87"/>
      <c r="AL299" s="87"/>
    </row>
    <row r="300" spans="1:38" ht="21.75" customHeight="1" x14ac:dyDescent="0.25">
      <c r="A300" s="86"/>
      <c r="B300" s="86"/>
      <c r="C300" s="227"/>
      <c r="D300" s="157"/>
      <c r="E300" s="235"/>
      <c r="F300" s="156"/>
      <c r="G300" s="156"/>
      <c r="H300" s="156"/>
      <c r="I300" s="156"/>
      <c r="J300" s="156"/>
      <c r="K300" s="157"/>
      <c r="L300" s="235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7"/>
      <c r="X300" s="235"/>
      <c r="Y300" s="156"/>
      <c r="Z300" s="156"/>
      <c r="AA300" s="156"/>
      <c r="AB300" s="156"/>
      <c r="AC300" s="156"/>
      <c r="AD300" s="156"/>
      <c r="AE300" s="156"/>
      <c r="AF300" s="156"/>
      <c r="AG300" s="157"/>
      <c r="AH300" s="87"/>
      <c r="AI300" s="87"/>
      <c r="AJ300" s="87"/>
      <c r="AK300" s="87"/>
      <c r="AL300" s="87"/>
    </row>
    <row r="301" spans="1:38" ht="12.75" customHeight="1" x14ac:dyDescent="0.25">
      <c r="A301" s="86"/>
      <c r="B301" s="86"/>
      <c r="C301" s="86"/>
      <c r="D301" s="86"/>
      <c r="E301" s="86"/>
      <c r="F301" s="87"/>
      <c r="G301" s="87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8"/>
      <c r="AJ301" s="86"/>
      <c r="AK301" s="88"/>
      <c r="AL301" s="86"/>
    </row>
    <row r="302" spans="1:38" ht="32.25" customHeight="1" x14ac:dyDescent="0.25">
      <c r="A302" s="86"/>
      <c r="B302" s="86"/>
      <c r="C302" s="214" t="s">
        <v>113</v>
      </c>
      <c r="D302" s="156"/>
      <c r="E302" s="157"/>
      <c r="F302" s="230" t="e">
        <f>+#REF!</f>
        <v>#REF!</v>
      </c>
      <c r="G302" s="157"/>
      <c r="H302" s="216" t="s">
        <v>115</v>
      </c>
      <c r="I302" s="157"/>
      <c r="J302" s="164" t="s">
        <v>116</v>
      </c>
      <c r="K302" s="157"/>
      <c r="L302" s="164" t="s">
        <v>117</v>
      </c>
      <c r="M302" s="157"/>
      <c r="N302" s="164" t="s">
        <v>118</v>
      </c>
      <c r="O302" s="157"/>
      <c r="P302" s="164" t="s">
        <v>119</v>
      </c>
      <c r="Q302" s="157"/>
      <c r="R302" s="164" t="s">
        <v>120</v>
      </c>
      <c r="S302" s="157"/>
      <c r="T302" s="164" t="s">
        <v>121</v>
      </c>
      <c r="U302" s="157"/>
      <c r="V302" s="164" t="s">
        <v>122</v>
      </c>
      <c r="W302" s="157"/>
      <c r="X302" s="164" t="s">
        <v>123</v>
      </c>
      <c r="Y302" s="157"/>
      <c r="Z302" s="164" t="s">
        <v>124</v>
      </c>
      <c r="AA302" s="157"/>
      <c r="AB302" s="164" t="s">
        <v>125</v>
      </c>
      <c r="AC302" s="157"/>
      <c r="AD302" s="164" t="s">
        <v>126</v>
      </c>
      <c r="AE302" s="162"/>
      <c r="AF302" s="164" t="s">
        <v>25</v>
      </c>
      <c r="AG302" s="157"/>
      <c r="AH302" s="86"/>
      <c r="AI302" s="88"/>
      <c r="AJ302" s="86"/>
      <c r="AK302" s="88"/>
      <c r="AL302" s="86"/>
    </row>
    <row r="303" spans="1:38" ht="12.75" customHeight="1" x14ac:dyDescent="0.25">
      <c r="A303" s="88"/>
      <c r="B303" s="88"/>
      <c r="C303" s="217" t="e">
        <f>+#REF!</f>
        <v>#REF!</v>
      </c>
      <c r="D303" s="218"/>
      <c r="E303" s="219"/>
      <c r="F303" s="231" t="s">
        <v>134</v>
      </c>
      <c r="G303" s="157"/>
      <c r="H303" s="229" t="e">
        <f>+#REF!</f>
        <v>#REF!</v>
      </c>
      <c r="I303" s="157"/>
      <c r="J303" s="229" t="e">
        <f>+#REF!</f>
        <v>#REF!</v>
      </c>
      <c r="K303" s="157"/>
      <c r="L303" s="229" t="e">
        <f>+#REF!</f>
        <v>#REF!</v>
      </c>
      <c r="M303" s="157"/>
      <c r="N303" s="229" t="e">
        <f>+#REF!</f>
        <v>#REF!</v>
      </c>
      <c r="O303" s="157"/>
      <c r="P303" s="229" t="e">
        <f>+#REF!</f>
        <v>#REF!</v>
      </c>
      <c r="Q303" s="157"/>
      <c r="R303" s="229" t="e">
        <f>+#REF!</f>
        <v>#REF!</v>
      </c>
      <c r="S303" s="157"/>
      <c r="T303" s="229" t="e">
        <f>+#REF!</f>
        <v>#REF!</v>
      </c>
      <c r="U303" s="157"/>
      <c r="V303" s="229" t="e">
        <f>+#REF!</f>
        <v>#REF!</v>
      </c>
      <c r="W303" s="157"/>
      <c r="X303" s="229" t="e">
        <f>+#REF!</f>
        <v>#REF!</v>
      </c>
      <c r="Y303" s="157"/>
      <c r="Z303" s="229" t="e">
        <f>+#REF!</f>
        <v>#REF!</v>
      </c>
      <c r="AA303" s="157"/>
      <c r="AB303" s="229" t="e">
        <f>+#REF!</f>
        <v>#REF!</v>
      </c>
      <c r="AC303" s="157"/>
      <c r="AD303" s="229" t="e">
        <f>+#REF!</f>
        <v>#REF!</v>
      </c>
      <c r="AE303" s="157"/>
      <c r="AF303" s="158" t="e">
        <f t="shared" ref="AF303:AF304" si="15">SUM(H303:AE303)</f>
        <v>#REF!</v>
      </c>
      <c r="AG303" s="157"/>
      <c r="AH303" s="128"/>
      <c r="AI303" s="88"/>
      <c r="AJ303" s="86"/>
      <c r="AK303" s="88"/>
      <c r="AL303" s="86"/>
    </row>
    <row r="304" spans="1:38" ht="12.75" customHeight="1" x14ac:dyDescent="0.25">
      <c r="A304" s="88"/>
      <c r="B304" s="88"/>
      <c r="C304" s="220"/>
      <c r="D304" s="221"/>
      <c r="E304" s="222"/>
      <c r="F304" s="237" t="s">
        <v>135</v>
      </c>
      <c r="G304" s="219"/>
      <c r="H304" s="229" t="e">
        <f>+#REF!</f>
        <v>#REF!</v>
      </c>
      <c r="I304" s="157"/>
      <c r="J304" s="229" t="e">
        <f>+#REF!</f>
        <v>#REF!</v>
      </c>
      <c r="K304" s="157"/>
      <c r="L304" s="229" t="e">
        <f>+#REF!</f>
        <v>#REF!</v>
      </c>
      <c r="M304" s="157"/>
      <c r="N304" s="229" t="e">
        <f>+#REF!</f>
        <v>#REF!</v>
      </c>
      <c r="O304" s="157"/>
      <c r="P304" s="229" t="e">
        <f>+#REF!</f>
        <v>#REF!</v>
      </c>
      <c r="Q304" s="157"/>
      <c r="R304" s="229" t="e">
        <f>+#REF!</f>
        <v>#REF!</v>
      </c>
      <c r="S304" s="157"/>
      <c r="T304" s="229" t="e">
        <f>+#REF!</f>
        <v>#REF!</v>
      </c>
      <c r="U304" s="157"/>
      <c r="V304" s="229" t="e">
        <f>+#REF!</f>
        <v>#REF!</v>
      </c>
      <c r="W304" s="157"/>
      <c r="X304" s="229" t="e">
        <f>+#REF!</f>
        <v>#REF!</v>
      </c>
      <c r="Y304" s="157"/>
      <c r="Z304" s="229" t="e">
        <f>+#REF!</f>
        <v>#REF!</v>
      </c>
      <c r="AA304" s="157"/>
      <c r="AB304" s="229" t="e">
        <f>+#REF!</f>
        <v>#REF!</v>
      </c>
      <c r="AC304" s="157"/>
      <c r="AD304" s="229" t="e">
        <f>+#REF!</f>
        <v>#REF!</v>
      </c>
      <c r="AE304" s="157"/>
      <c r="AF304" s="158" t="e">
        <f t="shared" si="15"/>
        <v>#REF!</v>
      </c>
      <c r="AG304" s="157"/>
      <c r="AH304" s="128"/>
      <c r="AI304" s="88"/>
      <c r="AJ304" s="86"/>
      <c r="AK304" s="88"/>
      <c r="AL304" s="86"/>
    </row>
    <row r="305" spans="1:38" ht="12.75" customHeight="1" x14ac:dyDescent="0.25">
      <c r="A305" s="88"/>
      <c r="B305" s="88"/>
      <c r="C305" s="223"/>
      <c r="D305" s="224"/>
      <c r="E305" s="225"/>
      <c r="F305" s="231" t="s">
        <v>129</v>
      </c>
      <c r="G305" s="157"/>
      <c r="H305" s="238">
        <f>IFERROR(H303/H304,0)</f>
        <v>0</v>
      </c>
      <c r="I305" s="157"/>
      <c r="J305" s="159">
        <f>IFERROR(J303/J304,0)</f>
        <v>0</v>
      </c>
      <c r="K305" s="157"/>
      <c r="L305" s="159">
        <f>IFERROR(L303/L304,0)</f>
        <v>0</v>
      </c>
      <c r="M305" s="157"/>
      <c r="N305" s="159">
        <f>IFERROR(N303/N304,0)</f>
        <v>0</v>
      </c>
      <c r="O305" s="157"/>
      <c r="P305" s="159">
        <f>IFERROR(P303/P304,0)</f>
        <v>0</v>
      </c>
      <c r="Q305" s="157"/>
      <c r="R305" s="159">
        <f>IFERROR(R303/R304,0)</f>
        <v>0</v>
      </c>
      <c r="S305" s="157"/>
      <c r="T305" s="159">
        <f>IFERROR(T303/T304,0)</f>
        <v>0</v>
      </c>
      <c r="U305" s="157"/>
      <c r="V305" s="159">
        <f>IFERROR(V303/V304,0)</f>
        <v>0</v>
      </c>
      <c r="W305" s="157"/>
      <c r="X305" s="159">
        <f>IFERROR(X303/X304,0)</f>
        <v>0</v>
      </c>
      <c r="Y305" s="157"/>
      <c r="Z305" s="159">
        <f>IFERROR(Z303/Z304,0)</f>
        <v>0</v>
      </c>
      <c r="AA305" s="157"/>
      <c r="AB305" s="159">
        <f>IFERROR(AB303/AB304,0)</f>
        <v>0</v>
      </c>
      <c r="AC305" s="157"/>
      <c r="AD305" s="159">
        <f>IFERROR(AD303/AD304,0)</f>
        <v>0</v>
      </c>
      <c r="AE305" s="157"/>
      <c r="AF305" s="159">
        <f>IFERROR(AF303/AF304,0)</f>
        <v>0</v>
      </c>
      <c r="AG305" s="157"/>
      <c r="AH305" s="128"/>
      <c r="AI305" s="88"/>
      <c r="AJ305" s="86"/>
      <c r="AK305" s="88"/>
      <c r="AL305" s="86"/>
    </row>
    <row r="306" spans="1:38" ht="12.75" customHeight="1" x14ac:dyDescent="0.25">
      <c r="A306" s="88"/>
      <c r="B306" s="88"/>
      <c r="C306" s="86"/>
      <c r="D306" s="86"/>
      <c r="E306" s="86"/>
      <c r="F306" s="130"/>
      <c r="G306" s="130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128"/>
      <c r="AI306" s="88"/>
      <c r="AJ306" s="86"/>
      <c r="AK306" s="88"/>
      <c r="AL306" s="86"/>
    </row>
    <row r="307" spans="1:38" ht="12.75" customHeight="1" x14ac:dyDescent="0.25">
      <c r="A307" s="88"/>
      <c r="B307" s="88"/>
      <c r="C307" s="86"/>
      <c r="D307" s="86"/>
      <c r="E307" s="86"/>
      <c r="F307" s="130"/>
      <c r="G307" s="130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128"/>
      <c r="AI307" s="88"/>
      <c r="AJ307" s="86"/>
      <c r="AK307" s="88"/>
      <c r="AL307" s="86"/>
    </row>
    <row r="308" spans="1:38" ht="25.5" customHeight="1" x14ac:dyDescent="0.25">
      <c r="A308" s="88"/>
      <c r="B308" s="88"/>
      <c r="C308" s="86"/>
      <c r="D308" s="86"/>
      <c r="E308" s="86"/>
      <c r="F308" s="230" t="e">
        <f>+#REF!</f>
        <v>#REF!</v>
      </c>
      <c r="G308" s="157"/>
      <c r="H308" s="216" t="s">
        <v>115</v>
      </c>
      <c r="I308" s="157"/>
      <c r="J308" s="164" t="s">
        <v>116</v>
      </c>
      <c r="K308" s="157"/>
      <c r="L308" s="164" t="s">
        <v>117</v>
      </c>
      <c r="M308" s="157"/>
      <c r="N308" s="164" t="s">
        <v>118</v>
      </c>
      <c r="O308" s="157"/>
      <c r="P308" s="164" t="s">
        <v>119</v>
      </c>
      <c r="Q308" s="157"/>
      <c r="R308" s="164" t="s">
        <v>120</v>
      </c>
      <c r="S308" s="157"/>
      <c r="T308" s="164" t="s">
        <v>121</v>
      </c>
      <c r="U308" s="157"/>
      <c r="V308" s="164" t="s">
        <v>122</v>
      </c>
      <c r="W308" s="157"/>
      <c r="X308" s="164" t="s">
        <v>123</v>
      </c>
      <c r="Y308" s="157"/>
      <c r="Z308" s="164" t="s">
        <v>124</v>
      </c>
      <c r="AA308" s="157"/>
      <c r="AB308" s="164" t="s">
        <v>125</v>
      </c>
      <c r="AC308" s="157"/>
      <c r="AD308" s="164" t="s">
        <v>126</v>
      </c>
      <c r="AE308" s="162"/>
      <c r="AF308" s="164" t="s">
        <v>25</v>
      </c>
      <c r="AG308" s="157"/>
      <c r="AH308" s="128"/>
      <c r="AI308" s="88"/>
      <c r="AJ308" s="86"/>
      <c r="AK308" s="88"/>
      <c r="AL308" s="86"/>
    </row>
    <row r="309" spans="1:38" ht="12.75" customHeight="1" x14ac:dyDescent="0.25">
      <c r="A309" s="88"/>
      <c r="B309" s="88"/>
      <c r="C309" s="86"/>
      <c r="D309" s="86"/>
      <c r="E309" s="86"/>
      <c r="F309" s="231" t="s">
        <v>136</v>
      </c>
      <c r="G309" s="157"/>
      <c r="H309" s="229" t="e">
        <f>+#REF!</f>
        <v>#REF!</v>
      </c>
      <c r="I309" s="157"/>
      <c r="J309" s="229" t="e">
        <f>+#REF!</f>
        <v>#REF!</v>
      </c>
      <c r="K309" s="157"/>
      <c r="L309" s="229" t="e">
        <f>+#REF!</f>
        <v>#REF!</v>
      </c>
      <c r="M309" s="157"/>
      <c r="N309" s="229" t="e">
        <f>+#REF!</f>
        <v>#REF!</v>
      </c>
      <c r="O309" s="157"/>
      <c r="P309" s="229" t="e">
        <f>+#REF!</f>
        <v>#REF!</v>
      </c>
      <c r="Q309" s="157"/>
      <c r="R309" s="229" t="e">
        <f>+#REF!</f>
        <v>#REF!</v>
      </c>
      <c r="S309" s="157"/>
      <c r="T309" s="229" t="e">
        <f>+#REF!</f>
        <v>#REF!</v>
      </c>
      <c r="U309" s="157"/>
      <c r="V309" s="229" t="e">
        <f>+#REF!</f>
        <v>#REF!</v>
      </c>
      <c r="W309" s="157"/>
      <c r="X309" s="229" t="e">
        <f>+#REF!</f>
        <v>#REF!</v>
      </c>
      <c r="Y309" s="157"/>
      <c r="Z309" s="229" t="e">
        <f>+#REF!</f>
        <v>#REF!</v>
      </c>
      <c r="AA309" s="157"/>
      <c r="AB309" s="229" t="e">
        <f>+#REF!</f>
        <v>#REF!</v>
      </c>
      <c r="AC309" s="157"/>
      <c r="AD309" s="229" t="e">
        <f>+#REF!</f>
        <v>#REF!</v>
      </c>
      <c r="AE309" s="157"/>
      <c r="AF309" s="158" t="e">
        <f t="shared" ref="AF309:AF310" si="16">SUM(H309:AE309)</f>
        <v>#REF!</v>
      </c>
      <c r="AG309" s="157"/>
      <c r="AH309" s="128"/>
      <c r="AI309" s="88"/>
      <c r="AJ309" s="86"/>
      <c r="AK309" s="88"/>
      <c r="AL309" s="86"/>
    </row>
    <row r="310" spans="1:38" ht="12.75" customHeight="1" x14ac:dyDescent="0.25">
      <c r="A310" s="88"/>
      <c r="B310" s="88"/>
      <c r="C310" s="86"/>
      <c r="D310" s="86"/>
      <c r="E310" s="86"/>
      <c r="F310" s="231" t="s">
        <v>137</v>
      </c>
      <c r="G310" s="157"/>
      <c r="H310" s="229" t="e">
        <f>+#REF!</f>
        <v>#REF!</v>
      </c>
      <c r="I310" s="157"/>
      <c r="J310" s="229" t="e">
        <f>+#REF!</f>
        <v>#REF!</v>
      </c>
      <c r="K310" s="157"/>
      <c r="L310" s="229" t="e">
        <f>+#REF!</f>
        <v>#REF!</v>
      </c>
      <c r="M310" s="157"/>
      <c r="N310" s="229" t="e">
        <f>+#REF!</f>
        <v>#REF!</v>
      </c>
      <c r="O310" s="157"/>
      <c r="P310" s="229" t="e">
        <f>+#REF!</f>
        <v>#REF!</v>
      </c>
      <c r="Q310" s="157"/>
      <c r="R310" s="229" t="e">
        <f>+#REF!</f>
        <v>#REF!</v>
      </c>
      <c r="S310" s="157"/>
      <c r="T310" s="229" t="e">
        <f>+#REF!</f>
        <v>#REF!</v>
      </c>
      <c r="U310" s="157"/>
      <c r="V310" s="229" t="e">
        <f>+#REF!</f>
        <v>#REF!</v>
      </c>
      <c r="W310" s="157"/>
      <c r="X310" s="229" t="e">
        <f>+#REF!</f>
        <v>#REF!</v>
      </c>
      <c r="Y310" s="157"/>
      <c r="Z310" s="229" t="e">
        <f>+#REF!</f>
        <v>#REF!</v>
      </c>
      <c r="AA310" s="157"/>
      <c r="AB310" s="229" t="e">
        <f>+#REF!</f>
        <v>#REF!</v>
      </c>
      <c r="AC310" s="157"/>
      <c r="AD310" s="229" t="e">
        <f>+#REF!</f>
        <v>#REF!</v>
      </c>
      <c r="AE310" s="157"/>
      <c r="AF310" s="158" t="e">
        <f t="shared" si="16"/>
        <v>#REF!</v>
      </c>
      <c r="AG310" s="157"/>
      <c r="AH310" s="128"/>
      <c r="AI310" s="88"/>
      <c r="AJ310" s="86"/>
      <c r="AK310" s="88"/>
      <c r="AL310" s="86"/>
    </row>
    <row r="311" spans="1:38" ht="12.75" customHeight="1" x14ac:dyDescent="0.25">
      <c r="A311" s="88"/>
      <c r="B311" s="88"/>
      <c r="C311" s="86"/>
      <c r="D311" s="86"/>
      <c r="E311" s="86"/>
      <c r="F311" s="231" t="s">
        <v>129</v>
      </c>
      <c r="G311" s="157"/>
      <c r="H311" s="159">
        <f>IFERROR(H309/H310,0)</f>
        <v>0</v>
      </c>
      <c r="I311" s="157"/>
      <c r="J311" s="159">
        <f>IFERROR(J309/J310,0)</f>
        <v>0</v>
      </c>
      <c r="K311" s="157"/>
      <c r="L311" s="159">
        <f>IFERROR(L309/L310,0)</f>
        <v>0</v>
      </c>
      <c r="M311" s="157"/>
      <c r="N311" s="159">
        <f>IFERROR(N309/N310,0)</f>
        <v>0</v>
      </c>
      <c r="O311" s="157"/>
      <c r="P311" s="159">
        <f>IFERROR(P309/P310,0)</f>
        <v>0</v>
      </c>
      <c r="Q311" s="157"/>
      <c r="R311" s="159">
        <f>IFERROR(R309/R310,0)</f>
        <v>0</v>
      </c>
      <c r="S311" s="157"/>
      <c r="T311" s="159">
        <f>IFERROR(T309/T310,0)</f>
        <v>0</v>
      </c>
      <c r="U311" s="157"/>
      <c r="V311" s="159">
        <f>IFERROR(V309/V310,0)</f>
        <v>0</v>
      </c>
      <c r="W311" s="157"/>
      <c r="X311" s="159">
        <f>IFERROR(X309/X310,0)</f>
        <v>0</v>
      </c>
      <c r="Y311" s="157"/>
      <c r="Z311" s="159">
        <f>IFERROR(Z309/Z310,0)</f>
        <v>0</v>
      </c>
      <c r="AA311" s="157"/>
      <c r="AB311" s="159">
        <f>IFERROR(AB309/AB310,0)</f>
        <v>0</v>
      </c>
      <c r="AC311" s="157"/>
      <c r="AD311" s="159">
        <f>IFERROR(AD309/AD310,0)</f>
        <v>0</v>
      </c>
      <c r="AE311" s="157"/>
      <c r="AF311" s="159">
        <f>IFERROR(AF309/AF310,0)</f>
        <v>0</v>
      </c>
      <c r="AG311" s="157"/>
      <c r="AH311" s="128"/>
      <c r="AI311" s="88"/>
      <c r="AJ311" s="86"/>
      <c r="AK311" s="88"/>
      <c r="AL311" s="86"/>
    </row>
    <row r="312" spans="1:38" ht="12.75" customHeight="1" x14ac:dyDescent="0.25">
      <c r="A312" s="88"/>
      <c r="B312" s="88"/>
      <c r="C312" s="86"/>
      <c r="D312" s="86"/>
      <c r="E312" s="86"/>
      <c r="F312" s="130"/>
      <c r="G312" s="130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128"/>
      <c r="AI312" s="88"/>
      <c r="AJ312" s="86"/>
      <c r="AK312" s="88"/>
      <c r="AL312" s="86"/>
    </row>
    <row r="313" spans="1:38" ht="39" customHeight="1" x14ac:dyDescent="0.25">
      <c r="A313" s="88"/>
      <c r="B313" s="88"/>
      <c r="C313" s="86"/>
      <c r="D313" s="86"/>
      <c r="E313" s="86"/>
      <c r="F313" s="230" t="e">
        <f>+#REF!</f>
        <v>#REF!</v>
      </c>
      <c r="G313" s="157"/>
      <c r="H313" s="216" t="s">
        <v>115</v>
      </c>
      <c r="I313" s="157"/>
      <c r="J313" s="164" t="s">
        <v>116</v>
      </c>
      <c r="K313" s="157"/>
      <c r="L313" s="164" t="s">
        <v>117</v>
      </c>
      <c r="M313" s="157"/>
      <c r="N313" s="164" t="s">
        <v>118</v>
      </c>
      <c r="O313" s="157"/>
      <c r="P313" s="164" t="s">
        <v>119</v>
      </c>
      <c r="Q313" s="157"/>
      <c r="R313" s="164" t="s">
        <v>120</v>
      </c>
      <c r="S313" s="157"/>
      <c r="T313" s="164" t="s">
        <v>121</v>
      </c>
      <c r="U313" s="157"/>
      <c r="V313" s="164" t="s">
        <v>122</v>
      </c>
      <c r="W313" s="157"/>
      <c r="X313" s="164" t="s">
        <v>123</v>
      </c>
      <c r="Y313" s="157"/>
      <c r="Z313" s="164" t="s">
        <v>124</v>
      </c>
      <c r="AA313" s="157"/>
      <c r="AB313" s="164" t="s">
        <v>125</v>
      </c>
      <c r="AC313" s="157"/>
      <c r="AD313" s="164" t="s">
        <v>126</v>
      </c>
      <c r="AE313" s="162"/>
      <c r="AF313" s="164" t="s">
        <v>25</v>
      </c>
      <c r="AG313" s="157"/>
      <c r="AH313" s="128"/>
      <c r="AI313" s="88"/>
      <c r="AJ313" s="86"/>
      <c r="AK313" s="88"/>
      <c r="AL313" s="86"/>
    </row>
    <row r="314" spans="1:38" ht="12.75" customHeight="1" x14ac:dyDescent="0.25">
      <c r="A314" s="88"/>
      <c r="B314" s="88"/>
      <c r="C314" s="86"/>
      <c r="D314" s="86"/>
      <c r="E314" s="86"/>
      <c r="F314" s="210" t="s">
        <v>134</v>
      </c>
      <c r="G314" s="157"/>
      <c r="H314" s="229" t="e">
        <f>+#REF!</f>
        <v>#REF!</v>
      </c>
      <c r="I314" s="157"/>
      <c r="J314" s="229" t="e">
        <f>+#REF!</f>
        <v>#REF!</v>
      </c>
      <c r="K314" s="157"/>
      <c r="L314" s="229" t="e">
        <f>+#REF!</f>
        <v>#REF!</v>
      </c>
      <c r="M314" s="157"/>
      <c r="N314" s="229" t="e">
        <f>+#REF!</f>
        <v>#REF!</v>
      </c>
      <c r="O314" s="157"/>
      <c r="P314" s="229" t="e">
        <f>+#REF!</f>
        <v>#REF!</v>
      </c>
      <c r="Q314" s="157"/>
      <c r="R314" s="229" t="e">
        <f>+#REF!</f>
        <v>#REF!</v>
      </c>
      <c r="S314" s="157"/>
      <c r="T314" s="229" t="e">
        <f>+#REF!</f>
        <v>#REF!</v>
      </c>
      <c r="U314" s="157"/>
      <c r="V314" s="229" t="e">
        <f>+#REF!</f>
        <v>#REF!</v>
      </c>
      <c r="W314" s="157"/>
      <c r="X314" s="229" t="e">
        <f>+#REF!</f>
        <v>#REF!</v>
      </c>
      <c r="Y314" s="157"/>
      <c r="Z314" s="229" t="e">
        <f>+#REF!</f>
        <v>#REF!</v>
      </c>
      <c r="AA314" s="157"/>
      <c r="AB314" s="229" t="e">
        <f>+#REF!</f>
        <v>#REF!</v>
      </c>
      <c r="AC314" s="157"/>
      <c r="AD314" s="229" t="e">
        <f>+#REF!</f>
        <v>#REF!</v>
      </c>
      <c r="AE314" s="157"/>
      <c r="AF314" s="158" t="e">
        <f>+AVERAGE(J314:AA314)</f>
        <v>#REF!</v>
      </c>
      <c r="AG314" s="157"/>
      <c r="AH314" s="128"/>
      <c r="AI314" s="88"/>
      <c r="AJ314" s="86"/>
      <c r="AK314" s="88"/>
      <c r="AL314" s="86"/>
    </row>
    <row r="315" spans="1:38" ht="12.75" customHeight="1" x14ac:dyDescent="0.25">
      <c r="A315" s="88"/>
      <c r="B315" s="88"/>
      <c r="C315" s="86"/>
      <c r="D315" s="86"/>
      <c r="E315" s="86"/>
      <c r="F315" s="210" t="s">
        <v>135</v>
      </c>
      <c r="G315" s="157"/>
      <c r="H315" s="229"/>
      <c r="I315" s="157"/>
      <c r="J315" s="229"/>
      <c r="K315" s="157"/>
      <c r="L315" s="229"/>
      <c r="M315" s="157"/>
      <c r="N315" s="229"/>
      <c r="O315" s="157"/>
      <c r="P315" s="229"/>
      <c r="Q315" s="157"/>
      <c r="R315" s="229"/>
      <c r="S315" s="157"/>
      <c r="T315" s="229"/>
      <c r="U315" s="157"/>
      <c r="V315" s="229"/>
      <c r="W315" s="157"/>
      <c r="X315" s="229"/>
      <c r="Y315" s="157"/>
      <c r="Z315" s="229"/>
      <c r="AA315" s="157"/>
      <c r="AB315" s="229"/>
      <c r="AC315" s="157"/>
      <c r="AD315" s="229"/>
      <c r="AE315" s="157"/>
      <c r="AF315" s="158">
        <v>1223</v>
      </c>
      <c r="AG315" s="157"/>
      <c r="AH315" s="128"/>
      <c r="AI315" s="88"/>
      <c r="AJ315" s="86"/>
      <c r="AK315" s="88"/>
      <c r="AL315" s="86"/>
    </row>
    <row r="316" spans="1:38" ht="12.75" customHeight="1" x14ac:dyDescent="0.25">
      <c r="A316" s="88"/>
      <c r="B316" s="88"/>
      <c r="C316" s="86"/>
      <c r="D316" s="86"/>
      <c r="E316" s="86"/>
      <c r="F316" s="210" t="s">
        <v>129</v>
      </c>
      <c r="G316" s="157"/>
      <c r="H316" s="159">
        <f>IFERROR(H314/H315,0)</f>
        <v>0</v>
      </c>
      <c r="I316" s="157"/>
      <c r="J316" s="159">
        <f>IFERROR(J314/J315,0)</f>
        <v>0</v>
      </c>
      <c r="K316" s="157"/>
      <c r="L316" s="159">
        <f>IFERROR(L314/L315,0)</f>
        <v>0</v>
      </c>
      <c r="M316" s="157"/>
      <c r="N316" s="159">
        <f>IFERROR(N314/N315,0)</f>
        <v>0</v>
      </c>
      <c r="O316" s="157"/>
      <c r="P316" s="159">
        <f>IFERROR(P314/P315,0)</f>
        <v>0</v>
      </c>
      <c r="Q316" s="157"/>
      <c r="R316" s="159">
        <f>IFERROR(R314/R315,0)</f>
        <v>0</v>
      </c>
      <c r="S316" s="157"/>
      <c r="T316" s="159">
        <f>IFERROR(T314/T315,0)</f>
        <v>0</v>
      </c>
      <c r="U316" s="157"/>
      <c r="V316" s="159">
        <f>IFERROR(V314/V315,0)</f>
        <v>0</v>
      </c>
      <c r="W316" s="157"/>
      <c r="X316" s="159">
        <f>IFERROR(X314/X315,0)</f>
        <v>0</v>
      </c>
      <c r="Y316" s="157"/>
      <c r="Z316" s="159">
        <f>IFERROR(Z314/Z315,0)</f>
        <v>0</v>
      </c>
      <c r="AA316" s="157"/>
      <c r="AB316" s="159">
        <f>IFERROR(AB314/AB315,0)</f>
        <v>0</v>
      </c>
      <c r="AC316" s="157"/>
      <c r="AD316" s="159">
        <f>IFERROR(AD314/AD315,0)</f>
        <v>0</v>
      </c>
      <c r="AE316" s="157"/>
      <c r="AF316" s="159">
        <f>IFERROR(AF314/AF315,0)</f>
        <v>0</v>
      </c>
      <c r="AG316" s="157"/>
      <c r="AH316" s="128"/>
      <c r="AI316" s="88"/>
      <c r="AJ316" s="86"/>
      <c r="AK316" s="88"/>
      <c r="AL316" s="86"/>
    </row>
    <row r="317" spans="1:38" ht="12.75" customHeight="1" x14ac:dyDescent="0.25">
      <c r="A317" s="88"/>
      <c r="B317" s="88"/>
      <c r="C317" s="86"/>
      <c r="D317" s="86"/>
      <c r="E317" s="86"/>
      <c r="F317" s="87"/>
      <c r="G317" s="87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128"/>
      <c r="AI317" s="88"/>
      <c r="AJ317" s="86"/>
      <c r="AK317" s="88"/>
      <c r="AL317" s="86"/>
    </row>
    <row r="318" spans="1:38" ht="12.75" customHeight="1" x14ac:dyDescent="0.25">
      <c r="A318" s="88"/>
      <c r="B318" s="88"/>
      <c r="C318" s="86"/>
      <c r="D318" s="86"/>
      <c r="E318" s="86"/>
      <c r="F318" s="87"/>
      <c r="G318" s="87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128"/>
      <c r="AI318" s="88"/>
      <c r="AJ318" s="86"/>
      <c r="AK318" s="88"/>
      <c r="AL318" s="86"/>
    </row>
    <row r="319" spans="1:38" ht="12.75" customHeight="1" x14ac:dyDescent="0.25">
      <c r="A319" s="88"/>
      <c r="B319" s="88"/>
      <c r="C319" s="86"/>
      <c r="D319" s="86"/>
      <c r="E319" s="86"/>
      <c r="F319" s="87"/>
      <c r="G319" s="87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128"/>
      <c r="AI319" s="88"/>
      <c r="AJ319" s="86"/>
      <c r="AK319" s="88"/>
      <c r="AL319" s="86"/>
    </row>
    <row r="320" spans="1:38" ht="12.75" customHeight="1" x14ac:dyDescent="0.25">
      <c r="A320" s="88"/>
      <c r="B320" s="88"/>
      <c r="C320" s="226" t="s">
        <v>130</v>
      </c>
      <c r="D320" s="157"/>
      <c r="E320" s="215" t="s">
        <v>131</v>
      </c>
      <c r="F320" s="156"/>
      <c r="G320" s="156"/>
      <c r="H320" s="156"/>
      <c r="I320" s="156"/>
      <c r="J320" s="156"/>
      <c r="K320" s="157"/>
      <c r="L320" s="215" t="s">
        <v>132</v>
      </c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7"/>
      <c r="X320" s="215" t="s">
        <v>133</v>
      </c>
      <c r="Y320" s="156"/>
      <c r="Z320" s="156"/>
      <c r="AA320" s="156"/>
      <c r="AB320" s="156"/>
      <c r="AC320" s="156"/>
      <c r="AD320" s="156"/>
      <c r="AE320" s="156"/>
      <c r="AF320" s="156"/>
      <c r="AG320" s="157"/>
      <c r="AH320" s="128"/>
      <c r="AI320" s="88"/>
      <c r="AJ320" s="86"/>
      <c r="AK320" s="88"/>
      <c r="AL320" s="86"/>
    </row>
    <row r="321" spans="1:38" ht="21.75" customHeight="1" x14ac:dyDescent="0.25">
      <c r="A321" s="86"/>
      <c r="B321" s="86"/>
      <c r="C321" s="227"/>
      <c r="D321" s="157"/>
      <c r="E321" s="228"/>
      <c r="F321" s="156"/>
      <c r="G321" s="156"/>
      <c r="H321" s="156"/>
      <c r="I321" s="156"/>
      <c r="J321" s="156"/>
      <c r="K321" s="157"/>
      <c r="L321" s="235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7"/>
      <c r="X321" s="235"/>
      <c r="Y321" s="156"/>
      <c r="Z321" s="156"/>
      <c r="AA321" s="156"/>
      <c r="AB321" s="156"/>
      <c r="AC321" s="156"/>
      <c r="AD321" s="156"/>
      <c r="AE321" s="156"/>
      <c r="AF321" s="156"/>
      <c r="AG321" s="157"/>
      <c r="AH321" s="87"/>
      <c r="AI321" s="87"/>
      <c r="AJ321" s="87"/>
      <c r="AK321" s="87"/>
      <c r="AL321" s="87"/>
    </row>
    <row r="322" spans="1:38" ht="21.75" customHeight="1" x14ac:dyDescent="0.25">
      <c r="A322" s="86"/>
      <c r="B322" s="86"/>
      <c r="C322" s="227"/>
      <c r="D322" s="157"/>
      <c r="E322" s="228"/>
      <c r="F322" s="156"/>
      <c r="G322" s="156"/>
      <c r="H322" s="156"/>
      <c r="I322" s="156"/>
      <c r="J322" s="156"/>
      <c r="K322" s="157"/>
      <c r="L322" s="235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7"/>
      <c r="X322" s="235"/>
      <c r="Y322" s="156"/>
      <c r="Z322" s="156"/>
      <c r="AA322" s="156"/>
      <c r="AB322" s="156"/>
      <c r="AC322" s="156"/>
      <c r="AD322" s="156"/>
      <c r="AE322" s="156"/>
      <c r="AF322" s="156"/>
      <c r="AG322" s="157"/>
      <c r="AH322" s="87"/>
      <c r="AI322" s="87"/>
      <c r="AJ322" s="87"/>
      <c r="AK322" s="87"/>
      <c r="AL322" s="87"/>
    </row>
    <row r="323" spans="1:38" ht="21.75" customHeight="1" x14ac:dyDescent="0.25">
      <c r="A323" s="86"/>
      <c r="B323" s="86"/>
      <c r="C323" s="227"/>
      <c r="D323" s="157"/>
      <c r="E323" s="235"/>
      <c r="F323" s="156"/>
      <c r="G323" s="156"/>
      <c r="H323" s="156"/>
      <c r="I323" s="156"/>
      <c r="J323" s="156"/>
      <c r="K323" s="157"/>
      <c r="L323" s="235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7"/>
      <c r="X323" s="235"/>
      <c r="Y323" s="156"/>
      <c r="Z323" s="156"/>
      <c r="AA323" s="156"/>
      <c r="AB323" s="156"/>
      <c r="AC323" s="156"/>
      <c r="AD323" s="156"/>
      <c r="AE323" s="156"/>
      <c r="AF323" s="156"/>
      <c r="AG323" s="157"/>
      <c r="AH323" s="87"/>
      <c r="AI323" s="87"/>
      <c r="AJ323" s="87"/>
      <c r="AK323" s="87"/>
      <c r="AL323" s="87"/>
    </row>
    <row r="324" spans="1:38" ht="12.75" customHeight="1" x14ac:dyDescent="0.25">
      <c r="A324" s="88"/>
      <c r="B324" s="88"/>
      <c r="C324" s="86"/>
      <c r="D324" s="86"/>
      <c r="E324" s="86"/>
      <c r="F324" s="87"/>
      <c r="G324" s="87"/>
      <c r="H324" s="128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28"/>
      <c r="AF324" s="128"/>
      <c r="AG324" s="128"/>
      <c r="AH324" s="128"/>
      <c r="AI324" s="88"/>
      <c r="AJ324" s="86"/>
      <c r="AK324" s="88"/>
      <c r="AL324" s="86"/>
    </row>
    <row r="325" spans="1:38" ht="12.75" customHeight="1" x14ac:dyDescent="0.25">
      <c r="A325" s="88"/>
      <c r="B325" s="88"/>
      <c r="C325" s="86"/>
      <c r="D325" s="236" t="s">
        <v>138</v>
      </c>
      <c r="E325" s="157"/>
      <c r="F325" s="235" t="s">
        <v>139</v>
      </c>
      <c r="G325" s="157"/>
      <c r="H325" s="216" t="s">
        <v>115</v>
      </c>
      <c r="I325" s="157"/>
      <c r="J325" s="164" t="s">
        <v>116</v>
      </c>
      <c r="K325" s="157"/>
      <c r="L325" s="164" t="s">
        <v>117</v>
      </c>
      <c r="M325" s="157"/>
      <c r="N325" s="164" t="s">
        <v>118</v>
      </c>
      <c r="O325" s="157"/>
      <c r="P325" s="164" t="s">
        <v>119</v>
      </c>
      <c r="Q325" s="157"/>
      <c r="R325" s="164" t="s">
        <v>120</v>
      </c>
      <c r="S325" s="157"/>
      <c r="T325" s="164" t="s">
        <v>121</v>
      </c>
      <c r="U325" s="157"/>
      <c r="V325" s="164" t="s">
        <v>122</v>
      </c>
      <c r="W325" s="157"/>
      <c r="X325" s="164" t="s">
        <v>123</v>
      </c>
      <c r="Y325" s="157"/>
      <c r="Z325" s="164" t="s">
        <v>124</v>
      </c>
      <c r="AA325" s="157"/>
      <c r="AB325" s="164" t="s">
        <v>125</v>
      </c>
      <c r="AC325" s="157"/>
      <c r="AD325" s="164" t="s">
        <v>126</v>
      </c>
      <c r="AE325" s="162"/>
      <c r="AF325" s="164" t="s">
        <v>25</v>
      </c>
      <c r="AG325" s="157"/>
      <c r="AH325" s="128"/>
      <c r="AI325" s="88"/>
      <c r="AJ325" s="86"/>
      <c r="AK325" s="88"/>
      <c r="AL325" s="86"/>
    </row>
    <row r="326" spans="1:38" ht="12.75" customHeight="1" x14ac:dyDescent="0.25">
      <c r="A326" s="86"/>
      <c r="B326" s="86"/>
      <c r="C326" s="86"/>
      <c r="D326" s="233" t="e">
        <f>+#REF!</f>
        <v>#REF!</v>
      </c>
      <c r="E326" s="234"/>
      <c r="F326" s="210" t="s">
        <v>140</v>
      </c>
      <c r="G326" s="157"/>
      <c r="H326" s="211"/>
      <c r="I326" s="157"/>
      <c r="J326" s="211"/>
      <c r="K326" s="157"/>
      <c r="L326" s="211"/>
      <c r="M326" s="157"/>
      <c r="N326" s="211"/>
      <c r="O326" s="157"/>
      <c r="P326" s="211"/>
      <c r="Q326" s="157"/>
      <c r="R326" s="211"/>
      <c r="S326" s="157"/>
      <c r="T326" s="211"/>
      <c r="U326" s="157"/>
      <c r="V326" s="211"/>
      <c r="W326" s="157"/>
      <c r="X326" s="211"/>
      <c r="Y326" s="157"/>
      <c r="Z326" s="211"/>
      <c r="AA326" s="157"/>
      <c r="AB326" s="211"/>
      <c r="AC326" s="157"/>
      <c r="AD326" s="211"/>
      <c r="AE326" s="162"/>
      <c r="AF326" s="158">
        <f t="shared" ref="AF326:AF327" si="17">SUM(H326:AE326)</f>
        <v>0</v>
      </c>
      <c r="AG326" s="157"/>
      <c r="AH326" s="86"/>
      <c r="AI326" s="88"/>
      <c r="AJ326" s="86"/>
      <c r="AK326" s="88"/>
      <c r="AL326" s="86"/>
    </row>
    <row r="327" spans="1:38" ht="12.75" customHeight="1" x14ac:dyDescent="0.25">
      <c r="A327" s="86"/>
      <c r="B327" s="86"/>
      <c r="C327" s="86"/>
      <c r="D327" s="220"/>
      <c r="E327" s="222"/>
      <c r="F327" s="210" t="s">
        <v>141</v>
      </c>
      <c r="G327" s="157"/>
      <c r="H327" s="211"/>
      <c r="I327" s="157"/>
      <c r="J327" s="211"/>
      <c r="K327" s="157"/>
      <c r="L327" s="211"/>
      <c r="M327" s="157"/>
      <c r="N327" s="211"/>
      <c r="O327" s="157"/>
      <c r="P327" s="211"/>
      <c r="Q327" s="157"/>
      <c r="R327" s="211"/>
      <c r="S327" s="157"/>
      <c r="T327" s="211"/>
      <c r="U327" s="157"/>
      <c r="V327" s="211"/>
      <c r="W327" s="157"/>
      <c r="X327" s="211"/>
      <c r="Y327" s="157"/>
      <c r="Z327" s="211"/>
      <c r="AA327" s="157"/>
      <c r="AB327" s="211"/>
      <c r="AC327" s="157"/>
      <c r="AD327" s="211"/>
      <c r="AE327" s="162"/>
      <c r="AF327" s="158">
        <f t="shared" si="17"/>
        <v>0</v>
      </c>
      <c r="AG327" s="157"/>
      <c r="AH327" s="86"/>
      <c r="AI327" s="88"/>
      <c r="AJ327" s="86"/>
      <c r="AK327" s="88"/>
      <c r="AL327" s="86"/>
    </row>
    <row r="328" spans="1:38" ht="12.75" customHeight="1" x14ac:dyDescent="0.25">
      <c r="A328" s="86"/>
      <c r="B328" s="86"/>
      <c r="C328" s="86"/>
      <c r="D328" s="223"/>
      <c r="E328" s="225"/>
      <c r="F328" s="139" t="s">
        <v>129</v>
      </c>
      <c r="G328" s="140"/>
      <c r="H328" s="232">
        <f>IFERROR(H326/H327,0)</f>
        <v>0</v>
      </c>
      <c r="I328" s="157"/>
      <c r="J328" s="232">
        <f>IFERROR(J326/J327,0)</f>
        <v>0</v>
      </c>
      <c r="K328" s="157"/>
      <c r="L328" s="232">
        <f>IFERROR(L326/L327,0)</f>
        <v>0</v>
      </c>
      <c r="M328" s="157"/>
      <c r="N328" s="232">
        <f>IFERROR(N326/N327,0)</f>
        <v>0</v>
      </c>
      <c r="O328" s="157"/>
      <c r="P328" s="232">
        <f>IFERROR(P326/P327,0)</f>
        <v>0</v>
      </c>
      <c r="Q328" s="157"/>
      <c r="R328" s="232">
        <f>IFERROR(R326/R327,0)</f>
        <v>0</v>
      </c>
      <c r="S328" s="157"/>
      <c r="T328" s="232">
        <f>IFERROR(T326/T327,0)</f>
        <v>0</v>
      </c>
      <c r="U328" s="157"/>
      <c r="V328" s="232">
        <f>IFERROR(V326/V327,0)</f>
        <v>0</v>
      </c>
      <c r="W328" s="157"/>
      <c r="X328" s="232">
        <f>IFERROR(X326/X327,0)</f>
        <v>0</v>
      </c>
      <c r="Y328" s="157"/>
      <c r="Z328" s="232">
        <f>IFERROR(Z326/Z327,0)</f>
        <v>0</v>
      </c>
      <c r="AA328" s="157"/>
      <c r="AB328" s="232">
        <f>IFERROR(AB326/AB327,0)</f>
        <v>0</v>
      </c>
      <c r="AC328" s="157"/>
      <c r="AD328" s="232">
        <f>IFERROR(AD326/AD327,0)</f>
        <v>0</v>
      </c>
      <c r="AE328" s="157"/>
      <c r="AF328" s="232">
        <f>IFERROR(AF326/AF327,0)</f>
        <v>0</v>
      </c>
      <c r="AG328" s="157"/>
      <c r="AH328" s="86"/>
      <c r="AI328" s="88"/>
      <c r="AJ328" s="86"/>
      <c r="AK328" s="88"/>
      <c r="AL328" s="86"/>
    </row>
    <row r="329" spans="1:38" ht="12.75" customHeight="1" x14ac:dyDescent="0.25">
      <c r="A329" s="86"/>
      <c r="B329" s="86"/>
      <c r="C329" s="86"/>
      <c r="D329" s="86"/>
      <c r="E329" s="86"/>
      <c r="F329" s="87"/>
      <c r="G329" s="87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8"/>
      <c r="AJ329" s="86"/>
      <c r="AK329" s="88"/>
      <c r="AL329" s="86"/>
    </row>
    <row r="330" spans="1:38" ht="12.75" customHeight="1" x14ac:dyDescent="0.25">
      <c r="A330" s="86"/>
      <c r="B330" s="86"/>
      <c r="C330" s="226" t="s">
        <v>130</v>
      </c>
      <c r="D330" s="157"/>
      <c r="E330" s="215" t="s">
        <v>131</v>
      </c>
      <c r="F330" s="156"/>
      <c r="G330" s="156"/>
      <c r="H330" s="156"/>
      <c r="I330" s="156"/>
      <c r="J330" s="156"/>
      <c r="K330" s="157"/>
      <c r="L330" s="215" t="s">
        <v>132</v>
      </c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7"/>
      <c r="X330" s="215" t="s">
        <v>133</v>
      </c>
      <c r="Y330" s="156"/>
      <c r="Z330" s="156"/>
      <c r="AA330" s="156"/>
      <c r="AB330" s="156"/>
      <c r="AC330" s="156"/>
      <c r="AD330" s="156"/>
      <c r="AE330" s="156"/>
      <c r="AF330" s="156"/>
      <c r="AG330" s="157"/>
      <c r="AH330" s="86"/>
      <c r="AI330" s="88"/>
      <c r="AJ330" s="86"/>
      <c r="AK330" s="88"/>
      <c r="AL330" s="86"/>
    </row>
    <row r="331" spans="1:38" ht="21.75" customHeight="1" x14ac:dyDescent="0.25">
      <c r="A331" s="86"/>
      <c r="B331" s="86"/>
      <c r="C331" s="227"/>
      <c r="D331" s="157"/>
      <c r="E331" s="228"/>
      <c r="F331" s="156"/>
      <c r="G331" s="156"/>
      <c r="H331" s="156"/>
      <c r="I331" s="156"/>
      <c r="J331" s="156"/>
      <c r="K331" s="157"/>
      <c r="L331" s="235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7"/>
      <c r="X331" s="235"/>
      <c r="Y331" s="156"/>
      <c r="Z331" s="156"/>
      <c r="AA331" s="156"/>
      <c r="AB331" s="156"/>
      <c r="AC331" s="156"/>
      <c r="AD331" s="156"/>
      <c r="AE331" s="156"/>
      <c r="AF331" s="156"/>
      <c r="AG331" s="157"/>
      <c r="AH331" s="87"/>
      <c r="AI331" s="87"/>
      <c r="AJ331" s="87"/>
      <c r="AK331" s="87"/>
      <c r="AL331" s="87"/>
    </row>
    <row r="332" spans="1:38" ht="21.75" customHeight="1" x14ac:dyDescent="0.25">
      <c r="A332" s="86"/>
      <c r="B332" s="86"/>
      <c r="C332" s="227"/>
      <c r="D332" s="157"/>
      <c r="E332" s="228"/>
      <c r="F332" s="156"/>
      <c r="G332" s="156"/>
      <c r="H332" s="156"/>
      <c r="I332" s="156"/>
      <c r="J332" s="156"/>
      <c r="K332" s="157"/>
      <c r="L332" s="235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7"/>
      <c r="X332" s="235"/>
      <c r="Y332" s="156"/>
      <c r="Z332" s="156"/>
      <c r="AA332" s="156"/>
      <c r="AB332" s="156"/>
      <c r="AC332" s="156"/>
      <c r="AD332" s="156"/>
      <c r="AE332" s="156"/>
      <c r="AF332" s="156"/>
      <c r="AG332" s="157"/>
      <c r="AH332" s="87"/>
      <c r="AI332" s="87"/>
      <c r="AJ332" s="87"/>
      <c r="AK332" s="87"/>
      <c r="AL332" s="87"/>
    </row>
    <row r="333" spans="1:38" ht="21.75" customHeight="1" x14ac:dyDescent="0.25">
      <c r="A333" s="86"/>
      <c r="B333" s="86"/>
      <c r="C333" s="227"/>
      <c r="D333" s="157"/>
      <c r="E333" s="235"/>
      <c r="F333" s="156"/>
      <c r="G333" s="156"/>
      <c r="H333" s="156"/>
      <c r="I333" s="156"/>
      <c r="J333" s="156"/>
      <c r="K333" s="157"/>
      <c r="L333" s="235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7"/>
      <c r="X333" s="235"/>
      <c r="Y333" s="156"/>
      <c r="Z333" s="156"/>
      <c r="AA333" s="156"/>
      <c r="AB333" s="156"/>
      <c r="AC333" s="156"/>
      <c r="AD333" s="156"/>
      <c r="AE333" s="156"/>
      <c r="AF333" s="156"/>
      <c r="AG333" s="157"/>
      <c r="AH333" s="87"/>
      <c r="AI333" s="87"/>
      <c r="AJ333" s="87"/>
      <c r="AK333" s="87"/>
      <c r="AL333" s="87"/>
    </row>
    <row r="334" spans="1:38" ht="12.75" customHeight="1" x14ac:dyDescent="0.25">
      <c r="A334" s="86"/>
      <c r="B334" s="86"/>
      <c r="C334" s="86"/>
      <c r="D334" s="86"/>
      <c r="E334" s="86"/>
      <c r="F334" s="87"/>
      <c r="G334" s="87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8"/>
      <c r="AJ334" s="86"/>
      <c r="AK334" s="88"/>
      <c r="AL334" s="86"/>
    </row>
    <row r="335" spans="1:38" ht="12.75" customHeight="1" x14ac:dyDescent="0.25">
      <c r="A335" s="88"/>
      <c r="B335" s="88"/>
      <c r="C335" s="86"/>
      <c r="D335" s="236" t="s">
        <v>138</v>
      </c>
      <c r="E335" s="157"/>
      <c r="F335" s="235" t="s">
        <v>142</v>
      </c>
      <c r="G335" s="157"/>
      <c r="H335" s="216" t="s">
        <v>115</v>
      </c>
      <c r="I335" s="157"/>
      <c r="J335" s="164" t="s">
        <v>116</v>
      </c>
      <c r="K335" s="157"/>
      <c r="L335" s="164" t="s">
        <v>117</v>
      </c>
      <c r="M335" s="157"/>
      <c r="N335" s="164" t="s">
        <v>118</v>
      </c>
      <c r="O335" s="157"/>
      <c r="P335" s="164" t="s">
        <v>119</v>
      </c>
      <c r="Q335" s="157"/>
      <c r="R335" s="164" t="s">
        <v>120</v>
      </c>
      <c r="S335" s="157"/>
      <c r="T335" s="164" t="s">
        <v>121</v>
      </c>
      <c r="U335" s="157"/>
      <c r="V335" s="164" t="s">
        <v>122</v>
      </c>
      <c r="W335" s="157"/>
      <c r="X335" s="164" t="s">
        <v>123</v>
      </c>
      <c r="Y335" s="157"/>
      <c r="Z335" s="164" t="s">
        <v>124</v>
      </c>
      <c r="AA335" s="157"/>
      <c r="AB335" s="164" t="s">
        <v>125</v>
      </c>
      <c r="AC335" s="157"/>
      <c r="AD335" s="164" t="s">
        <v>126</v>
      </c>
      <c r="AE335" s="162"/>
      <c r="AF335" s="164" t="s">
        <v>25</v>
      </c>
      <c r="AG335" s="157"/>
      <c r="AH335" s="128"/>
      <c r="AI335" s="88"/>
      <c r="AJ335" s="86"/>
      <c r="AK335" s="88"/>
      <c r="AL335" s="86"/>
    </row>
    <row r="336" spans="1:38" ht="12.75" customHeight="1" x14ac:dyDescent="0.25">
      <c r="A336" s="86"/>
      <c r="B336" s="86"/>
      <c r="C336" s="86"/>
      <c r="D336" s="233" t="e">
        <f>+#REF!</f>
        <v>#REF!</v>
      </c>
      <c r="E336" s="234"/>
      <c r="F336" s="210" t="s">
        <v>143</v>
      </c>
      <c r="G336" s="157"/>
      <c r="H336" s="211" t="e">
        <f>+#REF!</f>
        <v>#REF!</v>
      </c>
      <c r="I336" s="157"/>
      <c r="J336" s="211" t="e">
        <f>+#REF!</f>
        <v>#REF!</v>
      </c>
      <c r="K336" s="157"/>
      <c r="L336" s="211" t="e">
        <f>+#REF!</f>
        <v>#REF!</v>
      </c>
      <c r="M336" s="157"/>
      <c r="N336" s="211" t="e">
        <f>+#REF!</f>
        <v>#REF!</v>
      </c>
      <c r="O336" s="157"/>
      <c r="P336" s="211" t="e">
        <f>+#REF!</f>
        <v>#REF!</v>
      </c>
      <c r="Q336" s="157"/>
      <c r="R336" s="211" t="e">
        <f>+#REF!</f>
        <v>#REF!</v>
      </c>
      <c r="S336" s="157"/>
      <c r="T336" s="211" t="e">
        <f>+#REF!</f>
        <v>#REF!</v>
      </c>
      <c r="U336" s="157"/>
      <c r="V336" s="211" t="e">
        <f>+#REF!</f>
        <v>#REF!</v>
      </c>
      <c r="W336" s="157"/>
      <c r="X336" s="211" t="e">
        <f>+#REF!</f>
        <v>#REF!</v>
      </c>
      <c r="Y336" s="157"/>
      <c r="Z336" s="211" t="e">
        <f>+#REF!</f>
        <v>#REF!</v>
      </c>
      <c r="AA336" s="157"/>
      <c r="AB336" s="211" t="e">
        <f>+#REF!</f>
        <v>#REF!</v>
      </c>
      <c r="AC336" s="157"/>
      <c r="AD336" s="211" t="e">
        <f>+#REF!</f>
        <v>#REF!</v>
      </c>
      <c r="AE336" s="157"/>
      <c r="AF336" s="158" t="e">
        <f t="shared" ref="AF336:AF337" si="18">SUM(H336:AE336)</f>
        <v>#REF!</v>
      </c>
      <c r="AG336" s="157"/>
      <c r="AH336" s="86"/>
      <c r="AI336" s="88"/>
      <c r="AJ336" s="86"/>
      <c r="AK336" s="88"/>
      <c r="AL336" s="86"/>
    </row>
    <row r="337" spans="1:38" ht="12.75" customHeight="1" x14ac:dyDescent="0.25">
      <c r="A337" s="86"/>
      <c r="B337" s="86"/>
      <c r="C337" s="86"/>
      <c r="D337" s="220"/>
      <c r="E337" s="222"/>
      <c r="F337" s="210" t="s">
        <v>144</v>
      </c>
      <c r="G337" s="157"/>
      <c r="H337" s="211" t="e">
        <f>+#REF!</f>
        <v>#REF!</v>
      </c>
      <c r="I337" s="157"/>
      <c r="J337" s="211" t="e">
        <f>+#REF!</f>
        <v>#REF!</v>
      </c>
      <c r="K337" s="157"/>
      <c r="L337" s="211" t="e">
        <f>+#REF!</f>
        <v>#REF!</v>
      </c>
      <c r="M337" s="157"/>
      <c r="N337" s="211" t="e">
        <f>+#REF!</f>
        <v>#REF!</v>
      </c>
      <c r="O337" s="157"/>
      <c r="P337" s="211" t="e">
        <f>+#REF!</f>
        <v>#REF!</v>
      </c>
      <c r="Q337" s="157"/>
      <c r="R337" s="211" t="e">
        <f>+#REF!</f>
        <v>#REF!</v>
      </c>
      <c r="S337" s="157"/>
      <c r="T337" s="211" t="e">
        <f>+#REF!</f>
        <v>#REF!</v>
      </c>
      <c r="U337" s="157"/>
      <c r="V337" s="211" t="e">
        <f>+#REF!</f>
        <v>#REF!</v>
      </c>
      <c r="W337" s="157"/>
      <c r="X337" s="211" t="e">
        <f>+#REF!</f>
        <v>#REF!</v>
      </c>
      <c r="Y337" s="157"/>
      <c r="Z337" s="211" t="e">
        <f>+#REF!</f>
        <v>#REF!</v>
      </c>
      <c r="AA337" s="157"/>
      <c r="AB337" s="211" t="e">
        <f>+#REF!</f>
        <v>#REF!</v>
      </c>
      <c r="AC337" s="157"/>
      <c r="AD337" s="211" t="e">
        <f>+#REF!</f>
        <v>#REF!</v>
      </c>
      <c r="AE337" s="157"/>
      <c r="AF337" s="158" t="e">
        <f t="shared" si="18"/>
        <v>#REF!</v>
      </c>
      <c r="AG337" s="157"/>
      <c r="AH337" s="86"/>
      <c r="AI337" s="88"/>
      <c r="AJ337" s="86"/>
      <c r="AK337" s="88"/>
      <c r="AL337" s="86"/>
    </row>
    <row r="338" spans="1:38" ht="12.75" customHeight="1" x14ac:dyDescent="0.25">
      <c r="A338" s="86"/>
      <c r="B338" s="86"/>
      <c r="C338" s="86"/>
      <c r="D338" s="223"/>
      <c r="E338" s="225"/>
      <c r="F338" s="139" t="s">
        <v>129</v>
      </c>
      <c r="G338" s="140"/>
      <c r="H338" s="159">
        <f>IFERROR(H336/H337,0)</f>
        <v>0</v>
      </c>
      <c r="I338" s="157"/>
      <c r="J338" s="159">
        <f>IFERROR(J336/J337,0)</f>
        <v>0</v>
      </c>
      <c r="K338" s="157"/>
      <c r="L338" s="159">
        <f>IFERROR(L336/L337,0)</f>
        <v>0</v>
      </c>
      <c r="M338" s="157"/>
      <c r="N338" s="159">
        <f>IFERROR(N336/N337,0)</f>
        <v>0</v>
      </c>
      <c r="O338" s="157"/>
      <c r="P338" s="159">
        <f>IFERROR(P336/P337,0)</f>
        <v>0</v>
      </c>
      <c r="Q338" s="157"/>
      <c r="R338" s="159">
        <f>IFERROR(R336/R337,0)</f>
        <v>0</v>
      </c>
      <c r="S338" s="157"/>
      <c r="T338" s="159">
        <f>IFERROR(T336/T337,0)</f>
        <v>0</v>
      </c>
      <c r="U338" s="157"/>
      <c r="V338" s="159">
        <f>IFERROR(V336/V337,0)</f>
        <v>0</v>
      </c>
      <c r="W338" s="157"/>
      <c r="X338" s="159">
        <f>IFERROR(X336/X337,0)</f>
        <v>0</v>
      </c>
      <c r="Y338" s="157"/>
      <c r="Z338" s="159">
        <f>IFERROR(Z336/Z337,0)</f>
        <v>0</v>
      </c>
      <c r="AA338" s="157"/>
      <c r="AB338" s="159">
        <f>IFERROR(AB336/AB337,0)</f>
        <v>0</v>
      </c>
      <c r="AC338" s="157"/>
      <c r="AD338" s="159">
        <f>IFERROR(AD336/AD337,0)</f>
        <v>0</v>
      </c>
      <c r="AE338" s="157"/>
      <c r="AF338" s="159">
        <f>IFERROR(AF336/AF337,0)</f>
        <v>0</v>
      </c>
      <c r="AG338" s="157"/>
      <c r="AH338" s="86"/>
      <c r="AI338" s="88"/>
      <c r="AJ338" s="86"/>
      <c r="AK338" s="88"/>
      <c r="AL338" s="86"/>
    </row>
    <row r="339" spans="1:38" ht="12.75" customHeight="1" x14ac:dyDescent="0.25">
      <c r="A339" s="86"/>
      <c r="B339" s="86"/>
      <c r="C339" s="86"/>
      <c r="D339" s="86"/>
      <c r="E339" s="86"/>
      <c r="F339" s="87"/>
      <c r="G339" s="87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8"/>
      <c r="AJ339" s="86"/>
      <c r="AK339" s="88"/>
      <c r="AL339" s="86"/>
    </row>
    <row r="340" spans="1:38" ht="12.75" customHeight="1" x14ac:dyDescent="0.25">
      <c r="A340" s="86"/>
      <c r="B340" s="86"/>
      <c r="C340" s="226" t="s">
        <v>130</v>
      </c>
      <c r="D340" s="157"/>
      <c r="E340" s="215" t="s">
        <v>131</v>
      </c>
      <c r="F340" s="156"/>
      <c r="G340" s="156"/>
      <c r="H340" s="156"/>
      <c r="I340" s="156"/>
      <c r="J340" s="156"/>
      <c r="K340" s="157"/>
      <c r="L340" s="215" t="s">
        <v>132</v>
      </c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7"/>
      <c r="X340" s="215" t="s">
        <v>133</v>
      </c>
      <c r="Y340" s="156"/>
      <c r="Z340" s="156"/>
      <c r="AA340" s="156"/>
      <c r="AB340" s="156"/>
      <c r="AC340" s="156"/>
      <c r="AD340" s="156"/>
      <c r="AE340" s="156"/>
      <c r="AF340" s="156"/>
      <c r="AG340" s="157"/>
      <c r="AH340" s="86"/>
      <c r="AI340" s="88"/>
      <c r="AJ340" s="86"/>
      <c r="AK340" s="88"/>
      <c r="AL340" s="86"/>
    </row>
    <row r="341" spans="1:38" ht="21.75" customHeight="1" x14ac:dyDescent="0.25">
      <c r="A341" s="86"/>
      <c r="B341" s="86"/>
      <c r="C341" s="227"/>
      <c r="D341" s="157"/>
      <c r="E341" s="228"/>
      <c r="F341" s="156"/>
      <c r="G341" s="156"/>
      <c r="H341" s="156"/>
      <c r="I341" s="156"/>
      <c r="J341" s="156"/>
      <c r="K341" s="157"/>
      <c r="L341" s="235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7"/>
      <c r="X341" s="235"/>
      <c r="Y341" s="156"/>
      <c r="Z341" s="156"/>
      <c r="AA341" s="156"/>
      <c r="AB341" s="156"/>
      <c r="AC341" s="156"/>
      <c r="AD341" s="156"/>
      <c r="AE341" s="156"/>
      <c r="AF341" s="156"/>
      <c r="AG341" s="157"/>
      <c r="AH341" s="87"/>
      <c r="AI341" s="87"/>
      <c r="AJ341" s="87"/>
      <c r="AK341" s="87"/>
      <c r="AL341" s="87"/>
    </row>
    <row r="342" spans="1:38" ht="21.75" customHeight="1" x14ac:dyDescent="0.25">
      <c r="A342" s="86"/>
      <c r="B342" s="86"/>
      <c r="C342" s="227"/>
      <c r="D342" s="157"/>
      <c r="E342" s="228"/>
      <c r="F342" s="156"/>
      <c r="G342" s="156"/>
      <c r="H342" s="156"/>
      <c r="I342" s="156"/>
      <c r="J342" s="156"/>
      <c r="K342" s="157"/>
      <c r="L342" s="235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7"/>
      <c r="X342" s="235"/>
      <c r="Y342" s="156"/>
      <c r="Z342" s="156"/>
      <c r="AA342" s="156"/>
      <c r="AB342" s="156"/>
      <c r="AC342" s="156"/>
      <c r="AD342" s="156"/>
      <c r="AE342" s="156"/>
      <c r="AF342" s="156"/>
      <c r="AG342" s="157"/>
      <c r="AH342" s="87"/>
      <c r="AI342" s="87"/>
      <c r="AJ342" s="87"/>
      <c r="AK342" s="87"/>
      <c r="AL342" s="87"/>
    </row>
    <row r="343" spans="1:38" ht="21.75" customHeight="1" x14ac:dyDescent="0.25">
      <c r="A343" s="86"/>
      <c r="B343" s="86"/>
      <c r="C343" s="227"/>
      <c r="D343" s="157"/>
      <c r="E343" s="235"/>
      <c r="F343" s="156"/>
      <c r="G343" s="156"/>
      <c r="H343" s="156"/>
      <c r="I343" s="156"/>
      <c r="J343" s="156"/>
      <c r="K343" s="157"/>
      <c r="L343" s="235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7"/>
      <c r="X343" s="235"/>
      <c r="Y343" s="156"/>
      <c r="Z343" s="156"/>
      <c r="AA343" s="156"/>
      <c r="AB343" s="156"/>
      <c r="AC343" s="156"/>
      <c r="AD343" s="156"/>
      <c r="AE343" s="156"/>
      <c r="AF343" s="156"/>
      <c r="AG343" s="157"/>
      <c r="AH343" s="87"/>
      <c r="AI343" s="87"/>
      <c r="AJ343" s="87"/>
      <c r="AK343" s="87"/>
      <c r="AL343" s="87"/>
    </row>
    <row r="344" spans="1:38" ht="12.75" customHeight="1" x14ac:dyDescent="0.25">
      <c r="A344" s="86"/>
      <c r="B344" s="86"/>
      <c r="C344" s="86"/>
      <c r="D344" s="86"/>
      <c r="E344" s="86"/>
      <c r="F344" s="87"/>
      <c r="G344" s="87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8"/>
      <c r="AJ344" s="86"/>
      <c r="AK344" s="88"/>
      <c r="AL344" s="86"/>
    </row>
    <row r="345" spans="1:38" ht="12.75" customHeight="1" x14ac:dyDescent="0.25">
      <c r="A345" s="86"/>
      <c r="B345" s="86"/>
      <c r="C345" s="86"/>
      <c r="D345" s="86"/>
      <c r="E345" s="86"/>
      <c r="F345" s="87"/>
      <c r="G345" s="87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8"/>
      <c r="AJ345" s="86"/>
      <c r="AK345" s="88"/>
      <c r="AL345" s="86"/>
    </row>
    <row r="346" spans="1:38" ht="12.75" customHeight="1" x14ac:dyDescent="0.25">
      <c r="A346" s="86"/>
      <c r="B346" s="86"/>
      <c r="C346" s="86"/>
      <c r="D346" s="86"/>
      <c r="E346" s="86"/>
      <c r="F346" s="87"/>
      <c r="G346" s="87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8"/>
      <c r="AJ346" s="86"/>
      <c r="AK346" s="88"/>
      <c r="AL346" s="86"/>
    </row>
    <row r="347" spans="1:38" ht="12.75" customHeight="1" x14ac:dyDescent="0.25">
      <c r="A347" s="86"/>
      <c r="B347" s="86"/>
      <c r="C347" s="86"/>
      <c r="D347" s="86"/>
      <c r="E347" s="86"/>
      <c r="F347" s="87"/>
      <c r="G347" s="87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8"/>
      <c r="AJ347" s="86"/>
      <c r="AK347" s="88"/>
      <c r="AL347" s="86"/>
    </row>
    <row r="348" spans="1:38" ht="12.75" customHeight="1" x14ac:dyDescent="0.25">
      <c r="A348" s="86"/>
      <c r="B348" s="86"/>
      <c r="C348" s="86"/>
      <c r="D348" s="86"/>
      <c r="E348" s="86"/>
      <c r="F348" s="87"/>
      <c r="G348" s="87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8"/>
      <c r="AJ348" s="86"/>
      <c r="AK348" s="88"/>
      <c r="AL348" s="86"/>
    </row>
    <row r="349" spans="1:38" ht="12.75" customHeight="1" x14ac:dyDescent="0.25">
      <c r="A349" s="86"/>
      <c r="B349" s="86"/>
      <c r="C349" s="86"/>
      <c r="D349" s="86"/>
      <c r="E349" s="86"/>
      <c r="F349" s="87"/>
      <c r="G349" s="87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8"/>
      <c r="AJ349" s="86"/>
      <c r="AK349" s="88"/>
      <c r="AL349" s="86"/>
    </row>
    <row r="350" spans="1:38" ht="12.75" customHeight="1" x14ac:dyDescent="0.25">
      <c r="A350" s="86"/>
      <c r="B350" s="86"/>
      <c r="C350" s="86"/>
      <c r="D350" s="86"/>
      <c r="E350" s="86"/>
      <c r="F350" s="87"/>
      <c r="G350" s="87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8"/>
      <c r="AJ350" s="86"/>
      <c r="AK350" s="88"/>
      <c r="AL350" s="86"/>
    </row>
    <row r="351" spans="1:38" ht="12.75" customHeight="1" x14ac:dyDescent="0.25">
      <c r="A351" s="86"/>
      <c r="B351" s="86"/>
      <c r="C351" s="86"/>
      <c r="D351" s="86"/>
      <c r="E351" s="86"/>
      <c r="F351" s="87"/>
      <c r="G351" s="87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8"/>
      <c r="AJ351" s="86"/>
      <c r="AK351" s="88"/>
      <c r="AL351" s="86"/>
    </row>
    <row r="352" spans="1:38" ht="12.75" customHeight="1" x14ac:dyDescent="0.25">
      <c r="A352" s="86"/>
      <c r="B352" s="86"/>
      <c r="C352" s="86"/>
      <c r="D352" s="86"/>
      <c r="E352" s="86"/>
      <c r="F352" s="87"/>
      <c r="G352" s="87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8"/>
      <c r="AJ352" s="86"/>
      <c r="AK352" s="88"/>
      <c r="AL352" s="86"/>
    </row>
    <row r="353" spans="1:38" ht="12.75" customHeight="1" x14ac:dyDescent="0.25">
      <c r="A353" s="86"/>
      <c r="B353" s="86"/>
      <c r="C353" s="86"/>
      <c r="D353" s="86"/>
      <c r="E353" s="86"/>
      <c r="F353" s="87"/>
      <c r="G353" s="87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8"/>
      <c r="AJ353" s="86"/>
      <c r="AK353" s="88"/>
      <c r="AL353" s="86"/>
    </row>
    <row r="354" spans="1:38" ht="12.75" customHeight="1" x14ac:dyDescent="0.25">
      <c r="A354" s="86"/>
      <c r="B354" s="86"/>
      <c r="C354" s="86"/>
      <c r="D354" s="86"/>
      <c r="E354" s="86"/>
      <c r="F354" s="87"/>
      <c r="G354" s="87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8"/>
      <c r="AJ354" s="86"/>
      <c r="AK354" s="88"/>
      <c r="AL354" s="86"/>
    </row>
    <row r="355" spans="1:38" ht="12.75" customHeight="1" x14ac:dyDescent="0.25">
      <c r="A355" s="86"/>
      <c r="B355" s="86"/>
      <c r="C355" s="86"/>
      <c r="D355" s="86"/>
      <c r="E355" s="86"/>
      <c r="F355" s="87"/>
      <c r="G355" s="87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8"/>
      <c r="AJ355" s="86"/>
      <c r="AK355" s="88"/>
      <c r="AL355" s="86"/>
    </row>
    <row r="356" spans="1:38" ht="12.75" customHeight="1" x14ac:dyDescent="0.25">
      <c r="A356" s="86"/>
      <c r="B356" s="86"/>
      <c r="C356" s="86"/>
      <c r="D356" s="86"/>
      <c r="E356" s="86"/>
      <c r="F356" s="87"/>
      <c r="G356" s="87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8"/>
      <c r="AJ356" s="86"/>
      <c r="AK356" s="88"/>
      <c r="AL356" s="86"/>
    </row>
    <row r="357" spans="1:38" ht="12.75" customHeight="1" x14ac:dyDescent="0.25">
      <c r="A357" s="86"/>
      <c r="B357" s="86"/>
      <c r="C357" s="86"/>
      <c r="D357" s="86"/>
      <c r="E357" s="86"/>
      <c r="F357" s="87"/>
      <c r="G357" s="87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8"/>
      <c r="AJ357" s="86"/>
      <c r="AK357" s="88"/>
      <c r="AL357" s="86"/>
    </row>
    <row r="358" spans="1:38" ht="12.75" customHeight="1" x14ac:dyDescent="0.25">
      <c r="A358" s="86"/>
      <c r="B358" s="86"/>
      <c r="C358" s="86"/>
      <c r="D358" s="86"/>
      <c r="E358" s="86"/>
      <c r="F358" s="87"/>
      <c r="G358" s="87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8"/>
      <c r="AJ358" s="86"/>
      <c r="AK358" s="88"/>
      <c r="AL358" s="86"/>
    </row>
    <row r="359" spans="1:38" ht="12.75" customHeight="1" x14ac:dyDescent="0.25">
      <c r="A359" s="86"/>
      <c r="B359" s="86"/>
      <c r="C359" s="86"/>
      <c r="D359" s="86"/>
      <c r="E359" s="86"/>
      <c r="F359" s="87"/>
      <c r="G359" s="87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8"/>
      <c r="AJ359" s="86"/>
      <c r="AK359" s="88"/>
      <c r="AL359" s="86"/>
    </row>
    <row r="360" spans="1:38" ht="12.75" customHeight="1" x14ac:dyDescent="0.25">
      <c r="A360" s="86"/>
      <c r="B360" s="86"/>
      <c r="C360" s="86"/>
      <c r="D360" s="86"/>
      <c r="E360" s="86"/>
      <c r="F360" s="87"/>
      <c r="G360" s="87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8"/>
      <c r="AJ360" s="86"/>
      <c r="AK360" s="88"/>
      <c r="AL360" s="86"/>
    </row>
    <row r="361" spans="1:38" ht="12.75" customHeight="1" x14ac:dyDescent="0.25">
      <c r="A361" s="86"/>
      <c r="B361" s="86"/>
      <c r="C361" s="86"/>
      <c r="D361" s="86"/>
      <c r="E361" s="86"/>
      <c r="F361" s="87"/>
      <c r="G361" s="87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8"/>
      <c r="AJ361" s="86"/>
      <c r="AK361" s="88"/>
      <c r="AL361" s="86"/>
    </row>
    <row r="362" spans="1:38" ht="12.75" customHeight="1" x14ac:dyDescent="0.25">
      <c r="A362" s="86"/>
      <c r="B362" s="86"/>
      <c r="C362" s="86"/>
      <c r="D362" s="86"/>
      <c r="E362" s="86"/>
      <c r="F362" s="87"/>
      <c r="G362" s="87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8"/>
      <c r="AJ362" s="86"/>
      <c r="AK362" s="88"/>
      <c r="AL362" s="86"/>
    </row>
    <row r="363" spans="1:38" ht="12.75" customHeight="1" x14ac:dyDescent="0.25">
      <c r="A363" s="86"/>
      <c r="B363" s="86"/>
      <c r="C363" s="86"/>
      <c r="D363" s="86"/>
      <c r="E363" s="86"/>
      <c r="F363" s="87"/>
      <c r="G363" s="87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8"/>
      <c r="AJ363" s="86"/>
      <c r="AK363" s="88"/>
      <c r="AL363" s="86"/>
    </row>
    <row r="364" spans="1:38" ht="12.75" customHeight="1" x14ac:dyDescent="0.25">
      <c r="A364" s="86"/>
      <c r="B364" s="86"/>
      <c r="C364" s="86"/>
      <c r="D364" s="86"/>
      <c r="E364" s="86"/>
      <c r="F364" s="87"/>
      <c r="G364" s="87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8"/>
      <c r="AJ364" s="86"/>
      <c r="AK364" s="88"/>
      <c r="AL364" s="86"/>
    </row>
    <row r="365" spans="1:38" ht="12.75" customHeight="1" x14ac:dyDescent="0.25">
      <c r="A365" s="86"/>
      <c r="B365" s="86"/>
      <c r="C365" s="86"/>
      <c r="D365" s="86"/>
      <c r="E365" s="86"/>
      <c r="F365" s="87"/>
      <c r="G365" s="87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8"/>
      <c r="AJ365" s="86"/>
      <c r="AK365" s="88"/>
      <c r="AL365" s="86"/>
    </row>
    <row r="366" spans="1:38" ht="12.75" customHeight="1" x14ac:dyDescent="0.25">
      <c r="A366" s="86"/>
      <c r="B366" s="86"/>
      <c r="C366" s="86"/>
      <c r="D366" s="86"/>
      <c r="E366" s="86"/>
      <c r="F366" s="87"/>
      <c r="G366" s="87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8"/>
      <c r="AJ366" s="86"/>
      <c r="AK366" s="88"/>
      <c r="AL366" s="86"/>
    </row>
    <row r="367" spans="1:38" ht="12.75" customHeight="1" x14ac:dyDescent="0.25">
      <c r="A367" s="86"/>
      <c r="B367" s="86"/>
      <c r="C367" s="86"/>
      <c r="D367" s="86"/>
      <c r="E367" s="86"/>
      <c r="F367" s="87"/>
      <c r="G367" s="87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8"/>
      <c r="AJ367" s="86"/>
      <c r="AK367" s="88"/>
      <c r="AL367" s="86"/>
    </row>
    <row r="368" spans="1:38" ht="12.75" customHeight="1" x14ac:dyDescent="0.25">
      <c r="A368" s="86"/>
      <c r="B368" s="86"/>
      <c r="C368" s="86"/>
      <c r="D368" s="86"/>
      <c r="E368" s="86"/>
      <c r="F368" s="87"/>
      <c r="G368" s="87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8"/>
      <c r="AJ368" s="86"/>
      <c r="AK368" s="88"/>
      <c r="AL368" s="86"/>
    </row>
    <row r="369" spans="1:38" ht="12.75" customHeight="1" x14ac:dyDescent="0.25">
      <c r="A369" s="86"/>
      <c r="B369" s="86"/>
      <c r="C369" s="86"/>
      <c r="D369" s="86"/>
      <c r="E369" s="86"/>
      <c r="F369" s="87"/>
      <c r="G369" s="87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8"/>
      <c r="AJ369" s="86"/>
      <c r="AK369" s="88"/>
      <c r="AL369" s="86"/>
    </row>
    <row r="370" spans="1:38" ht="12.75" customHeight="1" x14ac:dyDescent="0.25">
      <c r="A370" s="86"/>
      <c r="B370" s="86"/>
      <c r="C370" s="86"/>
      <c r="D370" s="86"/>
      <c r="E370" s="86"/>
      <c r="F370" s="87"/>
      <c r="G370" s="87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8"/>
      <c r="AJ370" s="86"/>
      <c r="AK370" s="88"/>
      <c r="AL370" s="86"/>
    </row>
    <row r="371" spans="1:38" ht="12.75" customHeight="1" x14ac:dyDescent="0.25">
      <c r="A371" s="86"/>
      <c r="B371" s="86"/>
      <c r="C371" s="86"/>
      <c r="D371" s="86"/>
      <c r="E371" s="86"/>
      <c r="F371" s="87"/>
      <c r="G371" s="87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8"/>
      <c r="AJ371" s="86"/>
      <c r="AK371" s="88"/>
      <c r="AL371" s="86"/>
    </row>
    <row r="372" spans="1:38" ht="12.75" customHeight="1" x14ac:dyDescent="0.25">
      <c r="A372" s="86"/>
      <c r="B372" s="86"/>
      <c r="C372" s="86"/>
      <c r="D372" s="86"/>
      <c r="E372" s="86"/>
      <c r="F372" s="87"/>
      <c r="G372" s="87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8"/>
      <c r="AJ372" s="86"/>
      <c r="AK372" s="88"/>
      <c r="AL372" s="86"/>
    </row>
    <row r="373" spans="1:38" ht="12.75" customHeight="1" x14ac:dyDescent="0.25">
      <c r="A373" s="86"/>
      <c r="B373" s="86"/>
      <c r="C373" s="86"/>
      <c r="D373" s="86"/>
      <c r="E373" s="86"/>
      <c r="F373" s="87"/>
      <c r="G373" s="87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8"/>
      <c r="AJ373" s="86"/>
      <c r="AK373" s="88"/>
      <c r="AL373" s="86"/>
    </row>
    <row r="374" spans="1:38" ht="12.75" customHeight="1" x14ac:dyDescent="0.25">
      <c r="A374" s="86"/>
      <c r="B374" s="86"/>
      <c r="C374" s="86"/>
      <c r="D374" s="86"/>
      <c r="E374" s="86"/>
      <c r="F374" s="87"/>
      <c r="G374" s="87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8"/>
      <c r="AJ374" s="86"/>
      <c r="AK374" s="88"/>
      <c r="AL374" s="86"/>
    </row>
    <row r="375" spans="1:38" ht="12.75" customHeight="1" x14ac:dyDescent="0.25">
      <c r="A375" s="86"/>
      <c r="B375" s="86"/>
      <c r="C375" s="86"/>
      <c r="D375" s="86"/>
      <c r="E375" s="86"/>
      <c r="F375" s="87"/>
      <c r="G375" s="87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8"/>
      <c r="AJ375" s="86"/>
      <c r="AK375" s="88"/>
      <c r="AL375" s="86"/>
    </row>
    <row r="376" spans="1:38" ht="12.75" customHeight="1" x14ac:dyDescent="0.25">
      <c r="A376" s="86"/>
      <c r="B376" s="86"/>
      <c r="C376" s="86"/>
      <c r="D376" s="86"/>
      <c r="E376" s="86"/>
      <c r="F376" s="87"/>
      <c r="G376" s="87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8"/>
      <c r="AJ376" s="86"/>
      <c r="AK376" s="88"/>
      <c r="AL376" s="86"/>
    </row>
    <row r="377" spans="1:38" ht="12.75" customHeight="1" x14ac:dyDescent="0.25">
      <c r="A377" s="86"/>
      <c r="B377" s="86"/>
      <c r="C377" s="86"/>
      <c r="D377" s="86"/>
      <c r="E377" s="86"/>
      <c r="F377" s="87"/>
      <c r="G377" s="87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8"/>
      <c r="AJ377" s="86"/>
      <c r="AK377" s="88"/>
      <c r="AL377" s="86"/>
    </row>
    <row r="378" spans="1:38" ht="12.75" customHeight="1" x14ac:dyDescent="0.25">
      <c r="A378" s="86"/>
      <c r="B378" s="86"/>
      <c r="C378" s="86"/>
      <c r="D378" s="86"/>
      <c r="E378" s="86"/>
      <c r="F378" s="87"/>
      <c r="G378" s="87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8"/>
      <c r="AJ378" s="86"/>
      <c r="AK378" s="88"/>
      <c r="AL378" s="86"/>
    </row>
    <row r="379" spans="1:38" ht="12.75" customHeight="1" x14ac:dyDescent="0.25">
      <c r="A379" s="86"/>
      <c r="B379" s="86"/>
      <c r="C379" s="86"/>
      <c r="D379" s="86"/>
      <c r="E379" s="86"/>
      <c r="F379" s="87"/>
      <c r="G379" s="87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8"/>
      <c r="AJ379" s="86"/>
      <c r="AK379" s="88"/>
      <c r="AL379" s="86"/>
    </row>
    <row r="380" spans="1:38" ht="12.75" customHeight="1" x14ac:dyDescent="0.25">
      <c r="A380" s="86"/>
      <c r="B380" s="86"/>
      <c r="C380" s="86"/>
      <c r="D380" s="86"/>
      <c r="E380" s="86"/>
      <c r="F380" s="87"/>
      <c r="G380" s="87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8"/>
      <c r="AJ380" s="86"/>
      <c r="AK380" s="88"/>
      <c r="AL380" s="86"/>
    </row>
    <row r="381" spans="1:38" ht="12.75" customHeight="1" x14ac:dyDescent="0.25">
      <c r="A381" s="86"/>
      <c r="B381" s="86"/>
      <c r="C381" s="86"/>
      <c r="D381" s="86"/>
      <c r="E381" s="86"/>
      <c r="F381" s="87"/>
      <c r="G381" s="87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8"/>
      <c r="AJ381" s="86"/>
      <c r="AK381" s="88"/>
      <c r="AL381" s="86"/>
    </row>
    <row r="382" spans="1:38" ht="12.75" customHeight="1" x14ac:dyDescent="0.25">
      <c r="A382" s="86"/>
      <c r="B382" s="86"/>
      <c r="C382" s="86"/>
      <c r="D382" s="86"/>
      <c r="E382" s="86"/>
      <c r="F382" s="87"/>
      <c r="G382" s="87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8"/>
      <c r="AJ382" s="86"/>
      <c r="AK382" s="88"/>
      <c r="AL382" s="86"/>
    </row>
    <row r="383" spans="1:38" ht="12.75" customHeight="1" x14ac:dyDescent="0.25">
      <c r="A383" s="86"/>
      <c r="B383" s="86"/>
      <c r="C383" s="86"/>
      <c r="D383" s="86"/>
      <c r="E383" s="86"/>
      <c r="F383" s="87"/>
      <c r="G383" s="87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8"/>
      <c r="AJ383" s="86"/>
      <c r="AK383" s="88"/>
      <c r="AL383" s="86"/>
    </row>
    <row r="384" spans="1:38" ht="12.75" customHeight="1" x14ac:dyDescent="0.25">
      <c r="A384" s="86"/>
      <c r="B384" s="86"/>
      <c r="C384" s="86"/>
      <c r="D384" s="86"/>
      <c r="E384" s="86"/>
      <c r="F384" s="87"/>
      <c r="G384" s="87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8"/>
      <c r="AJ384" s="86"/>
      <c r="AK384" s="88"/>
      <c r="AL384" s="86"/>
    </row>
    <row r="385" spans="1:38" ht="12.75" customHeight="1" x14ac:dyDescent="0.25">
      <c r="A385" s="86"/>
      <c r="B385" s="86"/>
      <c r="C385" s="86"/>
      <c r="D385" s="86"/>
      <c r="E385" s="86"/>
      <c r="F385" s="87"/>
      <c r="G385" s="87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8"/>
      <c r="AJ385" s="86"/>
      <c r="AK385" s="88"/>
      <c r="AL385" s="86"/>
    </row>
    <row r="386" spans="1:38" ht="12.75" customHeight="1" x14ac:dyDescent="0.25">
      <c r="A386" s="86"/>
      <c r="B386" s="86"/>
      <c r="C386" s="86"/>
      <c r="D386" s="86"/>
      <c r="E386" s="86"/>
      <c r="F386" s="87"/>
      <c r="G386" s="87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8"/>
      <c r="AJ386" s="86"/>
      <c r="AK386" s="88"/>
      <c r="AL386" s="86"/>
    </row>
    <row r="387" spans="1:38" ht="12.75" customHeight="1" x14ac:dyDescent="0.25">
      <c r="A387" s="86"/>
      <c r="B387" s="86"/>
      <c r="C387" s="86"/>
      <c r="D387" s="86"/>
      <c r="E387" s="86"/>
      <c r="F387" s="87"/>
      <c r="G387" s="87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8"/>
      <c r="AJ387" s="86"/>
      <c r="AK387" s="88"/>
      <c r="AL387" s="86"/>
    </row>
    <row r="388" spans="1:38" ht="12.75" customHeight="1" x14ac:dyDescent="0.25">
      <c r="A388" s="86"/>
      <c r="B388" s="86"/>
      <c r="C388" s="86"/>
      <c r="D388" s="86"/>
      <c r="E388" s="86"/>
      <c r="F388" s="87"/>
      <c r="G388" s="87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8"/>
      <c r="AJ388" s="86"/>
      <c r="AK388" s="88"/>
      <c r="AL388" s="86"/>
    </row>
    <row r="389" spans="1:38" ht="12.75" customHeight="1" x14ac:dyDescent="0.25">
      <c r="A389" s="86"/>
      <c r="B389" s="86"/>
      <c r="C389" s="86"/>
      <c r="D389" s="86"/>
      <c r="E389" s="86"/>
      <c r="F389" s="87"/>
      <c r="G389" s="87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8"/>
      <c r="AJ389" s="86"/>
      <c r="AK389" s="88"/>
      <c r="AL389" s="86"/>
    </row>
    <row r="390" spans="1:38" ht="12.75" customHeight="1" x14ac:dyDescent="0.25">
      <c r="A390" s="86"/>
      <c r="B390" s="86"/>
      <c r="C390" s="86"/>
      <c r="D390" s="86"/>
      <c r="E390" s="86"/>
      <c r="F390" s="87"/>
      <c r="G390" s="87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8"/>
      <c r="AJ390" s="86"/>
      <c r="AK390" s="88"/>
      <c r="AL390" s="86"/>
    </row>
    <row r="391" spans="1:38" ht="12.75" customHeight="1" x14ac:dyDescent="0.25">
      <c r="A391" s="86"/>
      <c r="B391" s="86"/>
      <c r="C391" s="86"/>
      <c r="D391" s="86"/>
      <c r="E391" s="86"/>
      <c r="F391" s="87"/>
      <c r="G391" s="87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8"/>
      <c r="AJ391" s="86"/>
      <c r="AK391" s="88"/>
      <c r="AL391" s="86"/>
    </row>
    <row r="392" spans="1:38" ht="12.75" customHeight="1" x14ac:dyDescent="0.25">
      <c r="A392" s="86"/>
      <c r="B392" s="86"/>
      <c r="C392" s="86"/>
      <c r="D392" s="86"/>
      <c r="E392" s="86"/>
      <c r="F392" s="87"/>
      <c r="G392" s="87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8"/>
      <c r="AJ392" s="86"/>
      <c r="AK392" s="88"/>
      <c r="AL392" s="86"/>
    </row>
    <row r="393" spans="1:38" ht="12.75" customHeight="1" x14ac:dyDescent="0.25">
      <c r="A393" s="86"/>
      <c r="B393" s="86"/>
      <c r="C393" s="86"/>
      <c r="D393" s="86"/>
      <c r="E393" s="86"/>
      <c r="F393" s="87"/>
      <c r="G393" s="87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8"/>
      <c r="AJ393" s="86"/>
      <c r="AK393" s="88"/>
      <c r="AL393" s="86"/>
    </row>
    <row r="394" spans="1:38" ht="12.75" customHeight="1" x14ac:dyDescent="0.25">
      <c r="A394" s="86"/>
      <c r="B394" s="86"/>
      <c r="C394" s="86"/>
      <c r="D394" s="86"/>
      <c r="E394" s="86"/>
      <c r="F394" s="87"/>
      <c r="G394" s="87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8"/>
      <c r="AJ394" s="86"/>
      <c r="AK394" s="88"/>
      <c r="AL394" s="86"/>
    </row>
    <row r="395" spans="1:38" ht="12.75" customHeight="1" x14ac:dyDescent="0.25">
      <c r="A395" s="86"/>
      <c r="B395" s="86"/>
      <c r="C395" s="86"/>
      <c r="D395" s="86"/>
      <c r="E395" s="86"/>
      <c r="F395" s="87"/>
      <c r="G395" s="87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8"/>
      <c r="AJ395" s="86"/>
      <c r="AK395" s="88"/>
      <c r="AL395" s="86"/>
    </row>
    <row r="396" spans="1:38" ht="12.75" customHeight="1" x14ac:dyDescent="0.25">
      <c r="A396" s="86"/>
      <c r="B396" s="86"/>
      <c r="C396" s="86"/>
      <c r="D396" s="86"/>
      <c r="E396" s="86"/>
      <c r="F396" s="87"/>
      <c r="G396" s="87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8"/>
      <c r="AJ396" s="86"/>
      <c r="AK396" s="88"/>
      <c r="AL396" s="86"/>
    </row>
    <row r="397" spans="1:38" ht="12.75" customHeight="1" x14ac:dyDescent="0.25">
      <c r="A397" s="86"/>
      <c r="B397" s="86"/>
      <c r="C397" s="86"/>
      <c r="D397" s="86"/>
      <c r="E397" s="86"/>
      <c r="F397" s="87"/>
      <c r="G397" s="87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8"/>
      <c r="AJ397" s="86"/>
      <c r="AK397" s="88"/>
      <c r="AL397" s="86"/>
    </row>
    <row r="398" spans="1:38" ht="12.75" customHeight="1" x14ac:dyDescent="0.25">
      <c r="A398" s="86"/>
      <c r="B398" s="86"/>
      <c r="C398" s="86"/>
      <c r="D398" s="86"/>
      <c r="E398" s="86"/>
      <c r="F398" s="87"/>
      <c r="G398" s="87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8"/>
      <c r="AJ398" s="86"/>
      <c r="AK398" s="88"/>
      <c r="AL398" s="86"/>
    </row>
    <row r="399" spans="1:38" ht="12.75" customHeight="1" x14ac:dyDescent="0.25">
      <c r="A399" s="86"/>
      <c r="B399" s="86"/>
      <c r="C399" s="86"/>
      <c r="D399" s="86"/>
      <c r="E399" s="86"/>
      <c r="F399" s="87"/>
      <c r="G399" s="87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8"/>
      <c r="AJ399" s="86"/>
      <c r="AK399" s="88"/>
      <c r="AL399" s="86"/>
    </row>
    <row r="400" spans="1:38" ht="12.75" customHeight="1" x14ac:dyDescent="0.25">
      <c r="A400" s="86"/>
      <c r="B400" s="86"/>
      <c r="C400" s="86"/>
      <c r="D400" s="86"/>
      <c r="E400" s="86"/>
      <c r="F400" s="87"/>
      <c r="G400" s="87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8"/>
      <c r="AJ400" s="86"/>
      <c r="AK400" s="88"/>
      <c r="AL400" s="86"/>
    </row>
    <row r="401" spans="1:38" ht="12.75" customHeight="1" x14ac:dyDescent="0.25">
      <c r="A401" s="86"/>
      <c r="B401" s="86"/>
      <c r="C401" s="86"/>
      <c r="D401" s="86"/>
      <c r="E401" s="86"/>
      <c r="F401" s="87"/>
      <c r="G401" s="87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8"/>
      <c r="AJ401" s="86"/>
      <c r="AK401" s="88"/>
      <c r="AL401" s="86"/>
    </row>
    <row r="402" spans="1:38" ht="12.75" customHeight="1" x14ac:dyDescent="0.25">
      <c r="A402" s="86"/>
      <c r="B402" s="86"/>
      <c r="C402" s="86"/>
      <c r="D402" s="86"/>
      <c r="E402" s="86"/>
      <c r="F402" s="87"/>
      <c r="G402" s="87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8"/>
      <c r="AJ402" s="86"/>
      <c r="AK402" s="88"/>
      <c r="AL402" s="86"/>
    </row>
    <row r="403" spans="1:38" ht="12.75" customHeight="1" x14ac:dyDescent="0.25">
      <c r="A403" s="86"/>
      <c r="B403" s="86"/>
      <c r="C403" s="86"/>
      <c r="D403" s="86"/>
      <c r="E403" s="86"/>
      <c r="F403" s="87"/>
      <c r="G403" s="87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8"/>
      <c r="AJ403" s="86"/>
      <c r="AK403" s="88"/>
      <c r="AL403" s="86"/>
    </row>
    <row r="404" spans="1:38" ht="12.75" customHeight="1" x14ac:dyDescent="0.25">
      <c r="A404" s="86"/>
      <c r="B404" s="86"/>
      <c r="C404" s="86"/>
      <c r="D404" s="86"/>
      <c r="E404" s="86"/>
      <c r="F404" s="87"/>
      <c r="G404" s="87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8"/>
      <c r="AJ404" s="86"/>
      <c r="AK404" s="88"/>
      <c r="AL404" s="86"/>
    </row>
    <row r="405" spans="1:38" ht="12.75" customHeight="1" x14ac:dyDescent="0.25">
      <c r="A405" s="86"/>
      <c r="B405" s="86"/>
      <c r="C405" s="86"/>
      <c r="D405" s="86"/>
      <c r="E405" s="86"/>
      <c r="F405" s="87"/>
      <c r="G405" s="87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8"/>
      <c r="AJ405" s="86"/>
      <c r="AK405" s="88"/>
      <c r="AL405" s="86"/>
    </row>
    <row r="406" spans="1:38" ht="12.75" customHeight="1" x14ac:dyDescent="0.25">
      <c r="A406" s="86"/>
      <c r="B406" s="86"/>
      <c r="C406" s="86"/>
      <c r="D406" s="86"/>
      <c r="E406" s="86"/>
      <c r="F406" s="87"/>
      <c r="G406" s="87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8"/>
      <c r="AJ406" s="86"/>
      <c r="AK406" s="88"/>
      <c r="AL406" s="86"/>
    </row>
    <row r="407" spans="1:38" ht="12.75" customHeight="1" x14ac:dyDescent="0.25">
      <c r="A407" s="86"/>
      <c r="B407" s="86"/>
      <c r="C407" s="86"/>
      <c r="D407" s="86"/>
      <c r="E407" s="86"/>
      <c r="F407" s="87"/>
      <c r="G407" s="87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8"/>
      <c r="AJ407" s="86"/>
      <c r="AK407" s="88"/>
      <c r="AL407" s="86"/>
    </row>
    <row r="408" spans="1:38" ht="12.75" customHeight="1" x14ac:dyDescent="0.25">
      <c r="A408" s="86"/>
      <c r="B408" s="86"/>
      <c r="C408" s="86"/>
      <c r="D408" s="86"/>
      <c r="E408" s="86"/>
      <c r="F408" s="87"/>
      <c r="G408" s="87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8"/>
      <c r="AJ408" s="86"/>
      <c r="AK408" s="88"/>
      <c r="AL408" s="86"/>
    </row>
    <row r="409" spans="1:38" ht="12.75" customHeight="1" x14ac:dyDescent="0.25">
      <c r="A409" s="86"/>
      <c r="B409" s="86"/>
      <c r="C409" s="86"/>
      <c r="D409" s="86"/>
      <c r="E409" s="86"/>
      <c r="F409" s="87"/>
      <c r="G409" s="87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8"/>
      <c r="AJ409" s="86"/>
      <c r="AK409" s="88"/>
      <c r="AL409" s="86"/>
    </row>
    <row r="410" spans="1:38" ht="12.75" customHeight="1" x14ac:dyDescent="0.25">
      <c r="A410" s="86"/>
      <c r="B410" s="86"/>
      <c r="C410" s="86"/>
      <c r="D410" s="86"/>
      <c r="E410" s="86"/>
      <c r="F410" s="87"/>
      <c r="G410" s="87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8"/>
      <c r="AJ410" s="86"/>
      <c r="AK410" s="88"/>
      <c r="AL410" s="86"/>
    </row>
    <row r="411" spans="1:38" ht="12.75" customHeight="1" x14ac:dyDescent="0.25">
      <c r="A411" s="86"/>
      <c r="B411" s="86"/>
      <c r="C411" s="86"/>
      <c r="D411" s="86"/>
      <c r="E411" s="86"/>
      <c r="F411" s="87"/>
      <c r="G411" s="87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8"/>
      <c r="AJ411" s="86"/>
      <c r="AK411" s="88"/>
      <c r="AL411" s="86"/>
    </row>
    <row r="412" spans="1:38" ht="12.75" customHeight="1" x14ac:dyDescent="0.25">
      <c r="A412" s="86"/>
      <c r="B412" s="86"/>
      <c r="C412" s="86"/>
      <c r="D412" s="86"/>
      <c r="E412" s="86"/>
      <c r="F412" s="87"/>
      <c r="G412" s="87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8"/>
      <c r="AJ412" s="86"/>
      <c r="AK412" s="88"/>
      <c r="AL412" s="86"/>
    </row>
    <row r="413" spans="1:38" ht="12.75" customHeight="1" x14ac:dyDescent="0.25">
      <c r="A413" s="86"/>
      <c r="B413" s="86"/>
      <c r="C413" s="86"/>
      <c r="D413" s="86"/>
      <c r="E413" s="86"/>
      <c r="F413" s="87"/>
      <c r="G413" s="87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8"/>
      <c r="AJ413" s="86"/>
      <c r="AK413" s="88"/>
      <c r="AL413" s="86"/>
    </row>
    <row r="414" spans="1:38" ht="12.75" customHeight="1" x14ac:dyDescent="0.25">
      <c r="A414" s="86"/>
      <c r="B414" s="86"/>
      <c r="C414" s="86"/>
      <c r="D414" s="86"/>
      <c r="E414" s="86"/>
      <c r="F414" s="87"/>
      <c r="G414" s="87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8"/>
      <c r="AJ414" s="86"/>
      <c r="AK414" s="88"/>
      <c r="AL414" s="86"/>
    </row>
    <row r="415" spans="1:38" ht="12.75" customHeight="1" x14ac:dyDescent="0.25">
      <c r="A415" s="86"/>
      <c r="B415" s="86"/>
      <c r="C415" s="86"/>
      <c r="D415" s="86"/>
      <c r="E415" s="86"/>
      <c r="F415" s="87"/>
      <c r="G415" s="87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8"/>
      <c r="AJ415" s="86"/>
      <c r="AK415" s="88"/>
      <c r="AL415" s="86"/>
    </row>
    <row r="416" spans="1:38" ht="12.75" customHeight="1" x14ac:dyDescent="0.25">
      <c r="A416" s="86"/>
      <c r="B416" s="86"/>
      <c r="C416" s="86"/>
      <c r="D416" s="86"/>
      <c r="E416" s="86"/>
      <c r="F416" s="87"/>
      <c r="G416" s="87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8"/>
      <c r="AJ416" s="86"/>
      <c r="AK416" s="88"/>
      <c r="AL416" s="86"/>
    </row>
    <row r="417" spans="1:38" ht="12.75" customHeight="1" x14ac:dyDescent="0.25">
      <c r="A417" s="86"/>
      <c r="B417" s="86"/>
      <c r="C417" s="86"/>
      <c r="D417" s="86"/>
      <c r="E417" s="86"/>
      <c r="F417" s="87"/>
      <c r="G417" s="87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8"/>
      <c r="AJ417" s="86"/>
      <c r="AK417" s="88"/>
      <c r="AL417" s="86"/>
    </row>
    <row r="418" spans="1:38" ht="12.75" customHeight="1" x14ac:dyDescent="0.25">
      <c r="A418" s="86"/>
      <c r="B418" s="86"/>
      <c r="C418" s="86"/>
      <c r="D418" s="86"/>
      <c r="E418" s="86"/>
      <c r="F418" s="87"/>
      <c r="G418" s="87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8"/>
      <c r="AJ418" s="86"/>
      <c r="AK418" s="88"/>
      <c r="AL418" s="86"/>
    </row>
    <row r="419" spans="1:38" ht="12.75" customHeight="1" x14ac:dyDescent="0.25">
      <c r="A419" s="86"/>
      <c r="B419" s="86"/>
      <c r="C419" s="86"/>
      <c r="D419" s="86"/>
      <c r="E419" s="86"/>
      <c r="F419" s="87"/>
      <c r="G419" s="87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8"/>
      <c r="AJ419" s="86"/>
      <c r="AK419" s="88"/>
      <c r="AL419" s="86"/>
    </row>
    <row r="420" spans="1:38" ht="12.75" customHeight="1" x14ac:dyDescent="0.25">
      <c r="A420" s="86"/>
      <c r="B420" s="86"/>
      <c r="C420" s="86"/>
      <c r="D420" s="86"/>
      <c r="E420" s="86"/>
      <c r="F420" s="87"/>
      <c r="G420" s="87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8"/>
      <c r="AJ420" s="86"/>
      <c r="AK420" s="88"/>
      <c r="AL420" s="86"/>
    </row>
    <row r="421" spans="1:38" ht="12.75" customHeight="1" x14ac:dyDescent="0.25">
      <c r="A421" s="86"/>
      <c r="B421" s="86"/>
      <c r="C421" s="86"/>
      <c r="D421" s="86"/>
      <c r="E421" s="86"/>
      <c r="F421" s="87"/>
      <c r="G421" s="87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8"/>
      <c r="AJ421" s="86"/>
      <c r="AK421" s="88"/>
      <c r="AL421" s="86"/>
    </row>
    <row r="422" spans="1:38" ht="12.75" customHeight="1" x14ac:dyDescent="0.25">
      <c r="A422" s="86"/>
      <c r="B422" s="86"/>
      <c r="C422" s="86"/>
      <c r="D422" s="86"/>
      <c r="E422" s="86"/>
      <c r="F422" s="87"/>
      <c r="G422" s="87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8"/>
      <c r="AJ422" s="86"/>
      <c r="AK422" s="88"/>
      <c r="AL422" s="86"/>
    </row>
    <row r="423" spans="1:38" ht="12.75" customHeight="1" x14ac:dyDescent="0.25">
      <c r="A423" s="86"/>
      <c r="B423" s="86"/>
      <c r="C423" s="86"/>
      <c r="D423" s="86"/>
      <c r="E423" s="86"/>
      <c r="F423" s="87"/>
      <c r="G423" s="87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8"/>
      <c r="AJ423" s="86"/>
      <c r="AK423" s="88"/>
      <c r="AL423" s="86"/>
    </row>
    <row r="424" spans="1:38" ht="12.75" customHeight="1" x14ac:dyDescent="0.25">
      <c r="A424" s="86"/>
      <c r="B424" s="86"/>
      <c r="C424" s="86"/>
      <c r="D424" s="86"/>
      <c r="E424" s="86"/>
      <c r="F424" s="87"/>
      <c r="G424" s="87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8"/>
      <c r="AJ424" s="86"/>
      <c r="AK424" s="88"/>
      <c r="AL424" s="86"/>
    </row>
    <row r="425" spans="1:38" ht="12.75" customHeight="1" x14ac:dyDescent="0.25">
      <c r="A425" s="86"/>
      <c r="B425" s="86"/>
      <c r="C425" s="86"/>
      <c r="D425" s="86"/>
      <c r="E425" s="86"/>
      <c r="F425" s="87"/>
      <c r="G425" s="87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8"/>
      <c r="AJ425" s="86"/>
      <c r="AK425" s="88"/>
      <c r="AL425" s="86"/>
    </row>
    <row r="426" spans="1:38" ht="12.75" customHeight="1" x14ac:dyDescent="0.25">
      <c r="A426" s="86"/>
      <c r="B426" s="86"/>
      <c r="C426" s="86"/>
      <c r="D426" s="86"/>
      <c r="E426" s="86"/>
      <c r="F426" s="87"/>
      <c r="G426" s="87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8"/>
      <c r="AJ426" s="86"/>
      <c r="AK426" s="88"/>
      <c r="AL426" s="86"/>
    </row>
    <row r="427" spans="1:38" ht="12.75" customHeight="1" x14ac:dyDescent="0.25">
      <c r="A427" s="86"/>
      <c r="B427" s="86"/>
      <c r="C427" s="86"/>
      <c r="D427" s="86"/>
      <c r="E427" s="86"/>
      <c r="F427" s="87"/>
      <c r="G427" s="87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8"/>
      <c r="AJ427" s="86"/>
      <c r="AK427" s="88"/>
      <c r="AL427" s="86"/>
    </row>
    <row r="428" spans="1:38" ht="12.75" customHeight="1" x14ac:dyDescent="0.25">
      <c r="A428" s="86"/>
      <c r="B428" s="86"/>
      <c r="C428" s="86"/>
      <c r="D428" s="86"/>
      <c r="E428" s="86"/>
      <c r="F428" s="87"/>
      <c r="G428" s="87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8"/>
      <c r="AJ428" s="86"/>
      <c r="AK428" s="88"/>
      <c r="AL428" s="86"/>
    </row>
    <row r="429" spans="1:38" ht="12.75" customHeight="1" x14ac:dyDescent="0.25">
      <c r="A429" s="86"/>
      <c r="B429" s="86"/>
      <c r="C429" s="86"/>
      <c r="D429" s="86"/>
      <c r="E429" s="86"/>
      <c r="F429" s="87"/>
      <c r="G429" s="87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8"/>
      <c r="AJ429" s="86"/>
      <c r="AK429" s="88"/>
      <c r="AL429" s="86"/>
    </row>
    <row r="430" spans="1:38" ht="12.75" customHeight="1" x14ac:dyDescent="0.25">
      <c r="A430" s="86"/>
      <c r="B430" s="86"/>
      <c r="C430" s="86"/>
      <c r="D430" s="86"/>
      <c r="E430" s="86"/>
      <c r="F430" s="87"/>
      <c r="G430" s="87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8"/>
      <c r="AJ430" s="86"/>
      <c r="AK430" s="88"/>
      <c r="AL430" s="86"/>
    </row>
    <row r="431" spans="1:38" ht="12.75" customHeight="1" x14ac:dyDescent="0.25">
      <c r="A431" s="86"/>
      <c r="B431" s="86"/>
      <c r="C431" s="86"/>
      <c r="D431" s="86"/>
      <c r="E431" s="86"/>
      <c r="F431" s="87"/>
      <c r="G431" s="87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8"/>
      <c r="AJ431" s="86"/>
      <c r="AK431" s="88"/>
      <c r="AL431" s="86"/>
    </row>
    <row r="432" spans="1:38" ht="12.75" customHeight="1" x14ac:dyDescent="0.25">
      <c r="A432" s="86"/>
      <c r="B432" s="86"/>
      <c r="C432" s="86"/>
      <c r="D432" s="86"/>
      <c r="E432" s="86"/>
      <c r="F432" s="87"/>
      <c r="G432" s="87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8"/>
      <c r="AJ432" s="86"/>
      <c r="AK432" s="88"/>
      <c r="AL432" s="86"/>
    </row>
    <row r="433" spans="1:38" ht="12.75" customHeight="1" x14ac:dyDescent="0.25">
      <c r="A433" s="86"/>
      <c r="B433" s="86"/>
      <c r="C433" s="86"/>
      <c r="D433" s="86"/>
      <c r="E433" s="86"/>
      <c r="F433" s="87"/>
      <c r="G433" s="87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8"/>
      <c r="AJ433" s="86"/>
      <c r="AK433" s="88"/>
      <c r="AL433" s="86"/>
    </row>
    <row r="434" spans="1:38" ht="12.75" customHeight="1" x14ac:dyDescent="0.25">
      <c r="A434" s="86"/>
      <c r="B434" s="86"/>
      <c r="C434" s="86"/>
      <c r="D434" s="86"/>
      <c r="E434" s="86"/>
      <c r="F434" s="87"/>
      <c r="G434" s="87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8"/>
      <c r="AJ434" s="86"/>
      <c r="AK434" s="88"/>
      <c r="AL434" s="86"/>
    </row>
    <row r="435" spans="1:38" ht="12.75" customHeight="1" x14ac:dyDescent="0.25">
      <c r="A435" s="86"/>
      <c r="B435" s="86"/>
      <c r="C435" s="86"/>
      <c r="D435" s="86"/>
      <c r="E435" s="86"/>
      <c r="F435" s="87"/>
      <c r="G435" s="87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8"/>
      <c r="AJ435" s="86"/>
      <c r="AK435" s="88"/>
      <c r="AL435" s="86"/>
    </row>
    <row r="436" spans="1:38" ht="12.75" customHeight="1" x14ac:dyDescent="0.25">
      <c r="A436" s="86"/>
      <c r="B436" s="86"/>
      <c r="C436" s="86"/>
      <c r="D436" s="86"/>
      <c r="E436" s="86"/>
      <c r="F436" s="87"/>
      <c r="G436" s="87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8"/>
      <c r="AJ436" s="86"/>
      <c r="AK436" s="88"/>
      <c r="AL436" s="86"/>
    </row>
    <row r="437" spans="1:38" ht="12.75" customHeight="1" x14ac:dyDescent="0.25">
      <c r="A437" s="86"/>
      <c r="B437" s="86"/>
      <c r="C437" s="86"/>
      <c r="D437" s="86"/>
      <c r="E437" s="86"/>
      <c r="F437" s="87"/>
      <c r="G437" s="87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8"/>
      <c r="AJ437" s="86"/>
      <c r="AK437" s="88"/>
      <c r="AL437" s="86"/>
    </row>
    <row r="438" spans="1:38" ht="12.75" customHeight="1" x14ac:dyDescent="0.25">
      <c r="A438" s="86"/>
      <c r="B438" s="86"/>
      <c r="C438" s="86"/>
      <c r="D438" s="86"/>
      <c r="E438" s="86"/>
      <c r="F438" s="87"/>
      <c r="G438" s="87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8"/>
      <c r="AJ438" s="86"/>
      <c r="AK438" s="88"/>
      <c r="AL438" s="86"/>
    </row>
    <row r="439" spans="1:38" ht="12.75" customHeight="1" x14ac:dyDescent="0.25">
      <c r="A439" s="86"/>
      <c r="B439" s="86"/>
      <c r="C439" s="86"/>
      <c r="D439" s="86"/>
      <c r="E439" s="86"/>
      <c r="F439" s="87"/>
      <c r="G439" s="87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8"/>
      <c r="AJ439" s="86"/>
      <c r="AK439" s="88"/>
      <c r="AL439" s="86"/>
    </row>
    <row r="440" spans="1:38" ht="12.75" customHeight="1" x14ac:dyDescent="0.25">
      <c r="A440" s="86"/>
      <c r="B440" s="86"/>
      <c r="C440" s="86"/>
      <c r="D440" s="86"/>
      <c r="E440" s="86"/>
      <c r="F440" s="87"/>
      <c r="G440" s="87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8"/>
      <c r="AJ440" s="86"/>
      <c r="AK440" s="88"/>
      <c r="AL440" s="86"/>
    </row>
    <row r="441" spans="1:38" ht="12.75" customHeight="1" x14ac:dyDescent="0.25">
      <c r="A441" s="86"/>
      <c r="B441" s="86"/>
      <c r="C441" s="86"/>
      <c r="D441" s="86"/>
      <c r="E441" s="86"/>
      <c r="F441" s="87"/>
      <c r="G441" s="87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8"/>
      <c r="AJ441" s="86"/>
      <c r="AK441" s="88"/>
      <c r="AL441" s="86"/>
    </row>
    <row r="442" spans="1:38" ht="12.75" customHeight="1" x14ac:dyDescent="0.25">
      <c r="A442" s="86"/>
      <c r="B442" s="86"/>
      <c r="C442" s="86"/>
      <c r="D442" s="86"/>
      <c r="E442" s="86"/>
      <c r="F442" s="87"/>
      <c r="G442" s="87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8"/>
      <c r="AJ442" s="86"/>
      <c r="AK442" s="88"/>
      <c r="AL442" s="86"/>
    </row>
    <row r="443" spans="1:38" ht="12.75" customHeight="1" x14ac:dyDescent="0.25">
      <c r="A443" s="86"/>
      <c r="B443" s="86"/>
      <c r="C443" s="86"/>
      <c r="D443" s="86"/>
      <c r="E443" s="86"/>
      <c r="F443" s="87"/>
      <c r="G443" s="87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8"/>
      <c r="AJ443" s="86"/>
      <c r="AK443" s="88"/>
      <c r="AL443" s="86"/>
    </row>
    <row r="444" spans="1:38" ht="12.75" customHeight="1" x14ac:dyDescent="0.25">
      <c r="A444" s="86"/>
      <c r="B444" s="86"/>
      <c r="C444" s="86"/>
      <c r="D444" s="86"/>
      <c r="E444" s="86"/>
      <c r="F444" s="87"/>
      <c r="G444" s="87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8"/>
      <c r="AJ444" s="86"/>
      <c r="AK444" s="88"/>
      <c r="AL444" s="86"/>
    </row>
    <row r="445" spans="1:38" ht="12.75" customHeight="1" x14ac:dyDescent="0.25">
      <c r="A445" s="86"/>
      <c r="B445" s="86"/>
      <c r="C445" s="86"/>
      <c r="D445" s="86"/>
      <c r="E445" s="86"/>
      <c r="F445" s="87"/>
      <c r="G445" s="87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8"/>
      <c r="AJ445" s="86"/>
      <c r="AK445" s="88"/>
      <c r="AL445" s="86"/>
    </row>
    <row r="446" spans="1:38" ht="12.75" customHeight="1" x14ac:dyDescent="0.25">
      <c r="A446" s="86"/>
      <c r="B446" s="86"/>
      <c r="C446" s="86"/>
      <c r="D446" s="86"/>
      <c r="E446" s="86"/>
      <c r="F446" s="87"/>
      <c r="G446" s="87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8"/>
      <c r="AJ446" s="86"/>
      <c r="AK446" s="88"/>
      <c r="AL446" s="86"/>
    </row>
    <row r="447" spans="1:38" ht="12.75" customHeight="1" x14ac:dyDescent="0.25">
      <c r="A447" s="86"/>
      <c r="B447" s="86"/>
      <c r="C447" s="86"/>
      <c r="D447" s="86"/>
      <c r="E447" s="86"/>
      <c r="F447" s="87"/>
      <c r="G447" s="87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8"/>
      <c r="AJ447" s="86"/>
      <c r="AK447" s="88"/>
      <c r="AL447" s="86"/>
    </row>
    <row r="448" spans="1:38" ht="12.75" customHeight="1" x14ac:dyDescent="0.25">
      <c r="A448" s="86"/>
      <c r="B448" s="86"/>
      <c r="C448" s="86"/>
      <c r="D448" s="86"/>
      <c r="E448" s="86"/>
      <c r="F448" s="87"/>
      <c r="G448" s="87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8"/>
      <c r="AJ448" s="86"/>
      <c r="AK448" s="88"/>
      <c r="AL448" s="86"/>
    </row>
    <row r="449" spans="1:38" ht="12.75" customHeight="1" x14ac:dyDescent="0.25">
      <c r="A449" s="86"/>
      <c r="B449" s="86"/>
      <c r="C449" s="86"/>
      <c r="D449" s="86"/>
      <c r="E449" s="86"/>
      <c r="F449" s="87"/>
      <c r="G449" s="87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8"/>
      <c r="AJ449" s="86"/>
      <c r="AK449" s="88"/>
      <c r="AL449" s="86"/>
    </row>
    <row r="450" spans="1:38" ht="12.75" customHeight="1" x14ac:dyDescent="0.25">
      <c r="A450" s="86"/>
      <c r="B450" s="86"/>
      <c r="C450" s="86"/>
      <c r="D450" s="86"/>
      <c r="E450" s="86"/>
      <c r="F450" s="87"/>
      <c r="G450" s="87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8"/>
      <c r="AJ450" s="86"/>
      <c r="AK450" s="88"/>
      <c r="AL450" s="86"/>
    </row>
    <row r="451" spans="1:38" ht="12.75" customHeight="1" x14ac:dyDescent="0.25">
      <c r="A451" s="86"/>
      <c r="B451" s="86"/>
      <c r="C451" s="86"/>
      <c r="D451" s="86"/>
      <c r="E451" s="86"/>
      <c r="F451" s="87"/>
      <c r="G451" s="87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8"/>
      <c r="AJ451" s="86"/>
      <c r="AK451" s="88"/>
      <c r="AL451" s="86"/>
    </row>
    <row r="452" spans="1:38" ht="15.75" customHeight="1" x14ac:dyDescent="0.25">
      <c r="A452" s="116"/>
      <c r="B452" s="116"/>
      <c r="C452" s="116"/>
      <c r="D452" s="116"/>
      <c r="E452" s="116"/>
      <c r="F452" s="130"/>
      <c r="G452" s="130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16"/>
      <c r="AL452" s="116"/>
    </row>
    <row r="453" spans="1:38" ht="15.75" customHeight="1" x14ac:dyDescent="0.25">
      <c r="A453" s="116"/>
      <c r="B453" s="116"/>
      <c r="C453" s="116"/>
      <c r="D453" s="116"/>
      <c r="E453" s="116"/>
      <c r="F453" s="130"/>
      <c r="G453" s="130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  <c r="AK453" s="116"/>
      <c r="AL453" s="116"/>
    </row>
    <row r="454" spans="1:38" ht="15.75" customHeight="1" x14ac:dyDescent="0.25">
      <c r="A454" s="116"/>
      <c r="B454" s="116"/>
      <c r="C454" s="116"/>
      <c r="D454" s="116"/>
      <c r="E454" s="116"/>
      <c r="F454" s="130"/>
      <c r="G454" s="130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  <c r="AK454" s="116"/>
      <c r="AL454" s="116"/>
    </row>
    <row r="455" spans="1:38" ht="15.75" customHeight="1" x14ac:dyDescent="0.25">
      <c r="A455" s="116"/>
      <c r="B455" s="116"/>
      <c r="C455" s="116"/>
      <c r="D455" s="116"/>
      <c r="E455" s="116"/>
      <c r="F455" s="130"/>
      <c r="G455" s="130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16"/>
      <c r="AL455" s="116"/>
    </row>
    <row r="456" spans="1:38" ht="15.75" customHeight="1" x14ac:dyDescent="0.25">
      <c r="A456" s="116"/>
      <c r="B456" s="116"/>
      <c r="C456" s="116"/>
      <c r="D456" s="116"/>
      <c r="E456" s="116"/>
      <c r="F456" s="130"/>
      <c r="G456" s="130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  <c r="AK456" s="116"/>
      <c r="AL456" s="116"/>
    </row>
    <row r="457" spans="1:38" ht="15.75" customHeight="1" x14ac:dyDescent="0.25">
      <c r="A457" s="116"/>
      <c r="B457" s="116"/>
      <c r="C457" s="116"/>
      <c r="D457" s="116"/>
      <c r="E457" s="116"/>
      <c r="F457" s="130"/>
      <c r="G457" s="130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  <c r="AK457" s="116"/>
      <c r="AL457" s="116"/>
    </row>
    <row r="458" spans="1:38" ht="15.75" customHeight="1" x14ac:dyDescent="0.25">
      <c r="A458" s="116"/>
      <c r="B458" s="116"/>
      <c r="C458" s="116"/>
      <c r="D458" s="116"/>
      <c r="E458" s="116"/>
      <c r="F458" s="130"/>
      <c r="G458" s="130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16"/>
      <c r="AL458" s="116"/>
    </row>
    <row r="459" spans="1:38" ht="15.75" customHeight="1" x14ac:dyDescent="0.25">
      <c r="A459" s="116"/>
      <c r="B459" s="116"/>
      <c r="C459" s="116"/>
      <c r="D459" s="116"/>
      <c r="E459" s="116"/>
      <c r="F459" s="130"/>
      <c r="G459" s="130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  <c r="AK459" s="116"/>
      <c r="AL459" s="116"/>
    </row>
    <row r="460" spans="1:38" ht="15.75" customHeight="1" x14ac:dyDescent="0.25">
      <c r="A460" s="116"/>
      <c r="B460" s="116"/>
      <c r="C460" s="116"/>
      <c r="D460" s="116"/>
      <c r="E460" s="116"/>
      <c r="F460" s="130"/>
      <c r="G460" s="130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</row>
    <row r="461" spans="1:38" ht="15.75" customHeight="1" x14ac:dyDescent="0.25">
      <c r="A461" s="116"/>
      <c r="B461" s="116"/>
      <c r="C461" s="116"/>
      <c r="D461" s="116"/>
      <c r="E461" s="116"/>
      <c r="F461" s="130"/>
      <c r="G461" s="130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16"/>
      <c r="AL461" s="116"/>
    </row>
    <row r="462" spans="1:38" ht="15.75" customHeight="1" x14ac:dyDescent="0.25">
      <c r="A462" s="116"/>
      <c r="B462" s="116"/>
      <c r="C462" s="116"/>
      <c r="D462" s="116"/>
      <c r="E462" s="116"/>
      <c r="F462" s="130"/>
      <c r="G462" s="130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  <c r="AK462" s="116"/>
      <c r="AL462" s="116"/>
    </row>
    <row r="463" spans="1:38" ht="15.75" customHeight="1" x14ac:dyDescent="0.25">
      <c r="A463" s="116"/>
      <c r="B463" s="116"/>
      <c r="C463" s="116"/>
      <c r="D463" s="116"/>
      <c r="E463" s="116"/>
      <c r="F463" s="130"/>
      <c r="G463" s="130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  <c r="AK463" s="116"/>
      <c r="AL463" s="116"/>
    </row>
    <row r="464" spans="1:38" ht="15.75" customHeight="1" x14ac:dyDescent="0.25">
      <c r="A464" s="116"/>
      <c r="B464" s="116"/>
      <c r="C464" s="116"/>
      <c r="D464" s="116"/>
      <c r="E464" s="116"/>
      <c r="F464" s="130"/>
      <c r="G464" s="130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6"/>
    </row>
    <row r="465" spans="1:38" ht="15.75" customHeight="1" x14ac:dyDescent="0.25">
      <c r="A465" s="116"/>
      <c r="B465" s="116"/>
      <c r="C465" s="116"/>
      <c r="D465" s="116"/>
      <c r="E465" s="116"/>
      <c r="F465" s="130"/>
      <c r="G465" s="130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16"/>
      <c r="AL465" s="116"/>
    </row>
    <row r="466" spans="1:38" ht="15.75" customHeight="1" x14ac:dyDescent="0.25">
      <c r="A466" s="116"/>
      <c r="B466" s="116"/>
      <c r="C466" s="116"/>
      <c r="D466" s="116"/>
      <c r="E466" s="116"/>
      <c r="F466" s="130"/>
      <c r="G466" s="130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  <c r="AK466" s="116"/>
      <c r="AL466" s="116"/>
    </row>
    <row r="467" spans="1:38" ht="15.75" customHeight="1" x14ac:dyDescent="0.25">
      <c r="A467" s="116"/>
      <c r="B467" s="116"/>
      <c r="C467" s="116"/>
      <c r="D467" s="116"/>
      <c r="E467" s="116"/>
      <c r="F467" s="130"/>
      <c r="G467" s="130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</row>
    <row r="468" spans="1:38" ht="15.75" customHeight="1" x14ac:dyDescent="0.25">
      <c r="A468" s="116"/>
      <c r="B468" s="116"/>
      <c r="C468" s="116"/>
      <c r="D468" s="116"/>
      <c r="E468" s="116"/>
      <c r="F468" s="130"/>
      <c r="G468" s="130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  <c r="AK468" s="116"/>
      <c r="AL468" s="116"/>
    </row>
    <row r="469" spans="1:38" ht="15.75" customHeight="1" x14ac:dyDescent="0.25">
      <c r="A469" s="116"/>
      <c r="B469" s="116"/>
      <c r="C469" s="116"/>
      <c r="D469" s="116"/>
      <c r="E469" s="116"/>
      <c r="F469" s="130"/>
      <c r="G469" s="130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  <c r="AK469" s="116"/>
      <c r="AL469" s="116"/>
    </row>
    <row r="470" spans="1:38" ht="15.75" customHeight="1" x14ac:dyDescent="0.25">
      <c r="A470" s="116"/>
      <c r="B470" s="116"/>
      <c r="C470" s="116"/>
      <c r="D470" s="116"/>
      <c r="E470" s="116"/>
      <c r="F470" s="130"/>
      <c r="G470" s="130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16"/>
      <c r="AL470" s="116"/>
    </row>
    <row r="471" spans="1:38" ht="15.75" customHeight="1" x14ac:dyDescent="0.25">
      <c r="A471" s="116"/>
      <c r="B471" s="116"/>
      <c r="C471" s="116"/>
      <c r="D471" s="116"/>
      <c r="E471" s="116"/>
      <c r="F471" s="130"/>
      <c r="G471" s="130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  <c r="AK471" s="116"/>
      <c r="AL471" s="116"/>
    </row>
    <row r="472" spans="1:38" ht="15.75" customHeight="1" x14ac:dyDescent="0.25">
      <c r="A472" s="116"/>
      <c r="B472" s="116"/>
      <c r="C472" s="116"/>
      <c r="D472" s="116"/>
      <c r="E472" s="116"/>
      <c r="F472" s="130"/>
      <c r="G472" s="130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  <c r="AK472" s="116"/>
      <c r="AL472" s="116"/>
    </row>
    <row r="473" spans="1:38" ht="15.75" customHeight="1" x14ac:dyDescent="0.25">
      <c r="A473" s="116"/>
      <c r="B473" s="116"/>
      <c r="C473" s="116"/>
      <c r="D473" s="116"/>
      <c r="E473" s="116"/>
      <c r="F473" s="130"/>
      <c r="G473" s="130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6"/>
    </row>
    <row r="474" spans="1:38" ht="15.75" customHeight="1" x14ac:dyDescent="0.25">
      <c r="A474" s="116"/>
      <c r="B474" s="116"/>
      <c r="C474" s="116"/>
      <c r="D474" s="116"/>
      <c r="E474" s="116"/>
      <c r="F474" s="130"/>
      <c r="G474" s="130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16"/>
      <c r="AL474" s="116"/>
    </row>
    <row r="475" spans="1:38" ht="15.75" customHeight="1" x14ac:dyDescent="0.25">
      <c r="A475" s="116"/>
      <c r="B475" s="116"/>
      <c r="C475" s="116"/>
      <c r="D475" s="116"/>
      <c r="E475" s="116"/>
      <c r="F475" s="130"/>
      <c r="G475" s="130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  <c r="AK475" s="116"/>
      <c r="AL475" s="116"/>
    </row>
    <row r="476" spans="1:38" ht="15.75" customHeight="1" x14ac:dyDescent="0.25">
      <c r="A476" s="116"/>
      <c r="B476" s="116"/>
      <c r="C476" s="116"/>
      <c r="D476" s="116"/>
      <c r="E476" s="116"/>
      <c r="F476" s="130"/>
      <c r="G476" s="130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16"/>
      <c r="AL476" s="116"/>
    </row>
    <row r="477" spans="1:38" ht="15.75" customHeight="1" x14ac:dyDescent="0.25">
      <c r="A477" s="116"/>
      <c r="B477" s="116"/>
      <c r="C477" s="116"/>
      <c r="D477" s="116"/>
      <c r="E477" s="116"/>
      <c r="F477" s="130"/>
      <c r="G477" s="130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  <c r="AK477" s="116"/>
      <c r="AL477" s="116"/>
    </row>
    <row r="478" spans="1:38" ht="15.75" customHeight="1" x14ac:dyDescent="0.25">
      <c r="A478" s="116"/>
      <c r="B478" s="116"/>
      <c r="C478" s="116"/>
      <c r="D478" s="116"/>
      <c r="E478" s="116"/>
      <c r="F478" s="130"/>
      <c r="G478" s="130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</row>
    <row r="479" spans="1:38" ht="15.75" customHeight="1" x14ac:dyDescent="0.25">
      <c r="A479" s="116"/>
      <c r="B479" s="116"/>
      <c r="C479" s="116"/>
      <c r="D479" s="116"/>
      <c r="E479" s="116"/>
      <c r="F479" s="130"/>
      <c r="G479" s="130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16"/>
      <c r="AL479" s="116"/>
    </row>
    <row r="480" spans="1:38" ht="15.75" customHeight="1" x14ac:dyDescent="0.25">
      <c r="A480" s="116"/>
      <c r="B480" s="116"/>
      <c r="C480" s="116"/>
      <c r="D480" s="116"/>
      <c r="E480" s="116"/>
      <c r="F480" s="130"/>
      <c r="G480" s="130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  <c r="AK480" s="116"/>
      <c r="AL480" s="116"/>
    </row>
    <row r="481" spans="1:38" ht="15.75" customHeight="1" x14ac:dyDescent="0.25">
      <c r="A481" s="116"/>
      <c r="B481" s="116"/>
      <c r="C481" s="116"/>
      <c r="D481" s="116"/>
      <c r="E481" s="116"/>
      <c r="F481" s="130"/>
      <c r="G481" s="130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16"/>
      <c r="AL481" s="116"/>
    </row>
    <row r="482" spans="1:38" ht="15.75" customHeight="1" x14ac:dyDescent="0.25">
      <c r="A482" s="116"/>
      <c r="B482" s="116"/>
      <c r="C482" s="116"/>
      <c r="D482" s="116"/>
      <c r="E482" s="116"/>
      <c r="F482" s="130"/>
      <c r="G482" s="130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6"/>
    </row>
    <row r="483" spans="1:38" ht="15.75" customHeight="1" x14ac:dyDescent="0.25">
      <c r="A483" s="116"/>
      <c r="B483" s="116"/>
      <c r="C483" s="116"/>
      <c r="D483" s="116"/>
      <c r="E483" s="116"/>
      <c r="F483" s="130"/>
      <c r="G483" s="130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16"/>
      <c r="AL483" s="116"/>
    </row>
    <row r="484" spans="1:38" ht="15.75" customHeight="1" x14ac:dyDescent="0.25">
      <c r="A484" s="116"/>
      <c r="B484" s="116"/>
      <c r="C484" s="116"/>
      <c r="D484" s="116"/>
      <c r="E484" s="116"/>
      <c r="F484" s="130"/>
      <c r="G484" s="130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  <c r="AK484" s="116"/>
      <c r="AL484" s="116"/>
    </row>
    <row r="485" spans="1:38" ht="15.75" customHeight="1" x14ac:dyDescent="0.25">
      <c r="A485" s="116"/>
      <c r="B485" s="116"/>
      <c r="C485" s="116"/>
      <c r="D485" s="116"/>
      <c r="E485" s="116"/>
      <c r="F485" s="130"/>
      <c r="G485" s="130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16"/>
      <c r="AL485" s="116"/>
    </row>
    <row r="486" spans="1:38" ht="15.75" customHeight="1" x14ac:dyDescent="0.25">
      <c r="A486" s="116"/>
      <c r="B486" s="116"/>
      <c r="C486" s="116"/>
      <c r="D486" s="116"/>
      <c r="E486" s="116"/>
      <c r="F486" s="130"/>
      <c r="G486" s="130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  <c r="AI486" s="116"/>
      <c r="AJ486" s="116"/>
      <c r="AK486" s="116"/>
      <c r="AL486" s="116"/>
    </row>
    <row r="487" spans="1:38" ht="15.75" customHeight="1" x14ac:dyDescent="0.25">
      <c r="A487" s="116"/>
      <c r="B487" s="116"/>
      <c r="C487" s="116"/>
      <c r="D487" s="116"/>
      <c r="E487" s="116"/>
      <c r="F487" s="130"/>
      <c r="G487" s="130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116"/>
      <c r="AH487" s="116"/>
      <c r="AI487" s="116"/>
      <c r="AJ487" s="116"/>
      <c r="AK487" s="116"/>
      <c r="AL487" s="116"/>
    </row>
    <row r="488" spans="1:38" ht="15.75" customHeight="1" x14ac:dyDescent="0.25">
      <c r="A488" s="116"/>
      <c r="B488" s="116"/>
      <c r="C488" s="116"/>
      <c r="D488" s="116"/>
      <c r="E488" s="116"/>
      <c r="F488" s="130"/>
      <c r="G488" s="130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  <c r="AK488" s="116"/>
      <c r="AL488" s="116"/>
    </row>
    <row r="489" spans="1:38" ht="15.75" customHeight="1" x14ac:dyDescent="0.25">
      <c r="A489" s="116"/>
      <c r="B489" s="116"/>
      <c r="C489" s="116"/>
      <c r="D489" s="116"/>
      <c r="E489" s="116"/>
      <c r="F489" s="130"/>
      <c r="G489" s="130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  <c r="AG489" s="116"/>
      <c r="AH489" s="116"/>
      <c r="AI489" s="116"/>
      <c r="AJ489" s="116"/>
      <c r="AK489" s="116"/>
      <c r="AL489" s="116"/>
    </row>
    <row r="490" spans="1:38" ht="15.75" customHeight="1" x14ac:dyDescent="0.25">
      <c r="A490" s="116"/>
      <c r="B490" s="116"/>
      <c r="C490" s="116"/>
      <c r="D490" s="116"/>
      <c r="E490" s="116"/>
      <c r="F490" s="130"/>
      <c r="G490" s="130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  <c r="AK490" s="116"/>
      <c r="AL490" s="116"/>
    </row>
    <row r="491" spans="1:38" ht="15.75" customHeight="1" x14ac:dyDescent="0.25">
      <c r="A491" s="141"/>
      <c r="B491" s="141"/>
      <c r="C491" s="141"/>
      <c r="D491" s="141"/>
      <c r="E491" s="141"/>
      <c r="F491" s="142"/>
      <c r="G491" s="142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</row>
    <row r="492" spans="1:38" ht="15.75" customHeight="1" x14ac:dyDescent="0.25">
      <c r="A492" s="141"/>
      <c r="B492" s="141"/>
      <c r="C492" s="141"/>
      <c r="D492" s="141"/>
      <c r="E492" s="141"/>
      <c r="F492" s="142"/>
      <c r="G492" s="142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</row>
    <row r="493" spans="1:38" ht="15.75" customHeight="1" x14ac:dyDescent="0.25">
      <c r="A493" s="141"/>
      <c r="B493" s="141"/>
      <c r="C493" s="141"/>
      <c r="D493" s="141"/>
      <c r="E493" s="141"/>
      <c r="F493" s="142"/>
      <c r="G493" s="142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</row>
    <row r="494" spans="1:38" ht="15.75" customHeight="1" x14ac:dyDescent="0.25">
      <c r="A494" s="141"/>
      <c r="B494" s="141"/>
      <c r="C494" s="141"/>
      <c r="D494" s="141"/>
      <c r="E494" s="141"/>
      <c r="F494" s="142"/>
      <c r="G494" s="142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</row>
    <row r="495" spans="1:38" ht="15.75" customHeight="1" x14ac:dyDescent="0.25">
      <c r="A495" s="141"/>
      <c r="B495" s="141"/>
      <c r="C495" s="141"/>
      <c r="D495" s="141"/>
      <c r="E495" s="141"/>
      <c r="F495" s="142"/>
      <c r="G495" s="142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</row>
    <row r="496" spans="1:38" ht="15.75" customHeight="1" x14ac:dyDescent="0.25">
      <c r="A496" s="141"/>
      <c r="B496" s="141"/>
      <c r="C496" s="141"/>
      <c r="D496" s="141"/>
      <c r="E496" s="141"/>
      <c r="F496" s="142"/>
      <c r="G496" s="142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</row>
    <row r="497" spans="1:38" ht="15.75" customHeight="1" x14ac:dyDescent="0.25">
      <c r="A497" s="141"/>
      <c r="B497" s="141"/>
      <c r="C497" s="141"/>
      <c r="D497" s="141"/>
      <c r="E497" s="141"/>
      <c r="F497" s="142"/>
      <c r="G497" s="142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</row>
    <row r="498" spans="1:38" ht="15.75" customHeight="1" x14ac:dyDescent="0.25">
      <c r="A498" s="141"/>
      <c r="B498" s="141"/>
      <c r="C498" s="141"/>
      <c r="D498" s="141"/>
      <c r="E498" s="141"/>
      <c r="F498" s="142"/>
      <c r="G498" s="142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</row>
    <row r="499" spans="1:38" ht="15.75" customHeight="1" x14ac:dyDescent="0.25">
      <c r="A499" s="141"/>
      <c r="B499" s="141"/>
      <c r="C499" s="141"/>
      <c r="D499" s="141"/>
      <c r="E499" s="141"/>
      <c r="F499" s="142"/>
      <c r="G499" s="142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</row>
    <row r="500" spans="1:38" ht="15.75" customHeight="1" x14ac:dyDescent="0.25">
      <c r="A500" s="141"/>
      <c r="B500" s="141"/>
      <c r="C500" s="141"/>
      <c r="D500" s="141"/>
      <c r="E500" s="141"/>
      <c r="F500" s="142"/>
      <c r="G500" s="142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</row>
    <row r="501" spans="1:38" ht="15.75" customHeight="1" x14ac:dyDescent="0.25">
      <c r="A501" s="141"/>
      <c r="B501" s="141"/>
      <c r="C501" s="141"/>
      <c r="D501" s="141"/>
      <c r="E501" s="141"/>
      <c r="F501" s="142"/>
      <c r="G501" s="142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</row>
    <row r="502" spans="1:38" ht="15.75" customHeight="1" x14ac:dyDescent="0.25">
      <c r="A502" s="141"/>
      <c r="B502" s="141"/>
      <c r="C502" s="141"/>
      <c r="D502" s="141"/>
      <c r="E502" s="141"/>
      <c r="F502" s="142"/>
      <c r="G502" s="142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</row>
    <row r="503" spans="1:38" ht="15.75" customHeight="1" x14ac:dyDescent="0.25">
      <c r="A503" s="141"/>
      <c r="B503" s="141"/>
      <c r="C503" s="141"/>
      <c r="D503" s="141"/>
      <c r="E503" s="141"/>
      <c r="F503" s="142"/>
      <c r="G503" s="142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</row>
    <row r="504" spans="1:38" ht="15.75" customHeight="1" x14ac:dyDescent="0.25">
      <c r="A504" s="141"/>
      <c r="B504" s="141"/>
      <c r="C504" s="141"/>
      <c r="D504" s="141"/>
      <c r="E504" s="141"/>
      <c r="F504" s="142"/>
      <c r="G504" s="142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</row>
    <row r="505" spans="1:38" ht="15.75" customHeight="1" x14ac:dyDescent="0.25">
      <c r="A505" s="141"/>
      <c r="B505" s="141"/>
      <c r="C505" s="141"/>
      <c r="D505" s="141"/>
      <c r="E505" s="141"/>
      <c r="F505" s="142"/>
      <c r="G505" s="142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</row>
    <row r="506" spans="1:38" ht="15.75" customHeight="1" x14ac:dyDescent="0.25">
      <c r="A506" s="141"/>
      <c r="B506" s="141"/>
      <c r="C506" s="141"/>
      <c r="D506" s="141"/>
      <c r="E506" s="141"/>
      <c r="F506" s="142"/>
      <c r="G506" s="142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</row>
    <row r="507" spans="1:38" ht="15.75" customHeight="1" x14ac:dyDescent="0.25">
      <c r="A507" s="141"/>
      <c r="B507" s="141"/>
      <c r="C507" s="141"/>
      <c r="D507" s="141"/>
      <c r="E507" s="141"/>
      <c r="F507" s="142"/>
      <c r="G507" s="142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</row>
    <row r="508" spans="1:38" ht="15.75" customHeight="1" x14ac:dyDescent="0.25">
      <c r="A508" s="141"/>
      <c r="B508" s="141"/>
      <c r="C508" s="141"/>
      <c r="D508" s="141"/>
      <c r="E508" s="141"/>
      <c r="F508" s="142"/>
      <c r="G508" s="142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</row>
    <row r="509" spans="1:38" ht="15.75" customHeight="1" x14ac:dyDescent="0.25">
      <c r="A509" s="141"/>
      <c r="B509" s="141"/>
      <c r="C509" s="141"/>
      <c r="D509" s="141"/>
      <c r="E509" s="141"/>
      <c r="F509" s="142"/>
      <c r="G509" s="142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</row>
    <row r="510" spans="1:38" ht="15.75" customHeight="1" x14ac:dyDescent="0.25">
      <c r="A510" s="141"/>
      <c r="B510" s="141"/>
      <c r="C510" s="141"/>
      <c r="D510" s="141"/>
      <c r="E510" s="141"/>
      <c r="F510" s="142"/>
      <c r="G510" s="142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</row>
    <row r="511" spans="1:38" ht="15.75" customHeight="1" x14ac:dyDescent="0.25">
      <c r="A511" s="141"/>
      <c r="B511" s="141"/>
      <c r="C511" s="141"/>
      <c r="D511" s="141"/>
      <c r="E511" s="141"/>
      <c r="F511" s="142"/>
      <c r="G511" s="142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</row>
    <row r="512" spans="1:38" ht="15.75" customHeight="1" x14ac:dyDescent="0.25">
      <c r="A512" s="141"/>
      <c r="B512" s="141"/>
      <c r="C512" s="141"/>
      <c r="D512" s="141"/>
      <c r="E512" s="141"/>
      <c r="F512" s="142"/>
      <c r="G512" s="142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</row>
    <row r="513" spans="1:38" ht="15.75" customHeight="1" x14ac:dyDescent="0.25">
      <c r="A513" s="141"/>
      <c r="B513" s="141"/>
      <c r="C513" s="141"/>
      <c r="D513" s="141"/>
      <c r="E513" s="141"/>
      <c r="F513" s="142"/>
      <c r="G513" s="142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</row>
    <row r="514" spans="1:38" ht="15.75" customHeight="1" x14ac:dyDescent="0.25">
      <c r="A514" s="141"/>
      <c r="B514" s="141"/>
      <c r="C514" s="141"/>
      <c r="D514" s="141"/>
      <c r="E514" s="141"/>
      <c r="F514" s="142"/>
      <c r="G514" s="142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</row>
    <row r="515" spans="1:38" ht="15.75" customHeight="1" x14ac:dyDescent="0.25">
      <c r="A515" s="141"/>
      <c r="B515" s="141"/>
      <c r="C515" s="141"/>
      <c r="D515" s="141"/>
      <c r="E515" s="141"/>
      <c r="F515" s="142"/>
      <c r="G515" s="142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</row>
    <row r="516" spans="1:38" ht="15.75" customHeight="1" x14ac:dyDescent="0.25">
      <c r="A516" s="141"/>
      <c r="B516" s="141"/>
      <c r="C516" s="141"/>
      <c r="D516" s="141"/>
      <c r="E516" s="141"/>
      <c r="F516" s="142"/>
      <c r="G516" s="142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</row>
    <row r="517" spans="1:38" ht="15.75" customHeight="1" x14ac:dyDescent="0.25">
      <c r="A517" s="141"/>
      <c r="B517" s="141"/>
      <c r="C517" s="141"/>
      <c r="D517" s="141"/>
      <c r="E517" s="141"/>
      <c r="F517" s="142"/>
      <c r="G517" s="142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</row>
    <row r="518" spans="1:38" ht="15.75" customHeight="1" x14ac:dyDescent="0.25">
      <c r="A518" s="141"/>
      <c r="B518" s="141"/>
      <c r="C518" s="141"/>
      <c r="D518" s="141"/>
      <c r="E518" s="141"/>
      <c r="F518" s="142"/>
      <c r="G518" s="142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</row>
    <row r="519" spans="1:38" ht="15.75" customHeight="1" x14ac:dyDescent="0.25">
      <c r="A519" s="141"/>
      <c r="B519" s="141"/>
      <c r="C519" s="141"/>
      <c r="D519" s="141"/>
      <c r="E519" s="141"/>
      <c r="F519" s="142"/>
      <c r="G519" s="142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</row>
    <row r="520" spans="1:38" ht="15.75" customHeight="1" x14ac:dyDescent="0.25">
      <c r="A520" s="141"/>
      <c r="B520" s="141"/>
      <c r="C520" s="141"/>
      <c r="D520" s="141"/>
      <c r="E520" s="141"/>
      <c r="F520" s="142"/>
      <c r="G520" s="142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</row>
    <row r="521" spans="1:38" ht="15.75" customHeight="1" x14ac:dyDescent="0.25">
      <c r="A521" s="141"/>
      <c r="B521" s="141"/>
      <c r="C521" s="141"/>
      <c r="D521" s="141"/>
      <c r="E521" s="141"/>
      <c r="F521" s="142"/>
      <c r="G521" s="142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</row>
    <row r="522" spans="1:38" ht="15.75" customHeight="1" x14ac:dyDescent="0.25">
      <c r="A522" s="141"/>
      <c r="B522" s="141"/>
      <c r="C522" s="141"/>
      <c r="D522" s="141"/>
      <c r="E522" s="141"/>
      <c r="F522" s="142"/>
      <c r="G522" s="142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</row>
    <row r="523" spans="1:38" ht="15.75" customHeight="1" x14ac:dyDescent="0.25">
      <c r="A523" s="141"/>
      <c r="B523" s="141"/>
      <c r="C523" s="141"/>
      <c r="D523" s="141"/>
      <c r="E523" s="141"/>
      <c r="F523" s="142"/>
      <c r="G523" s="142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</row>
    <row r="524" spans="1:38" ht="15.75" customHeight="1" x14ac:dyDescent="0.25">
      <c r="A524" s="141"/>
      <c r="B524" s="141"/>
      <c r="C524" s="141"/>
      <c r="D524" s="141"/>
      <c r="E524" s="141"/>
      <c r="F524" s="142"/>
      <c r="G524" s="142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</row>
    <row r="525" spans="1:38" ht="15.75" customHeight="1" x14ac:dyDescent="0.25">
      <c r="A525" s="141"/>
      <c r="B525" s="141"/>
      <c r="C525" s="141"/>
      <c r="D525" s="141"/>
      <c r="E525" s="141"/>
      <c r="F525" s="142"/>
      <c r="G525" s="142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</row>
    <row r="526" spans="1:38" ht="15.75" customHeight="1" x14ac:dyDescent="0.25">
      <c r="A526" s="141"/>
      <c r="B526" s="141"/>
      <c r="C526" s="141"/>
      <c r="D526" s="141"/>
      <c r="E526" s="141"/>
      <c r="F526" s="142"/>
      <c r="G526" s="142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</row>
    <row r="527" spans="1:38" ht="15.75" customHeight="1" x14ac:dyDescent="0.25">
      <c r="A527" s="141"/>
      <c r="B527" s="141"/>
      <c r="C527" s="141"/>
      <c r="D527" s="141"/>
      <c r="E527" s="141"/>
      <c r="F527" s="142"/>
      <c r="G527" s="142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</row>
    <row r="528" spans="1:38" ht="15.75" customHeight="1" x14ac:dyDescent="0.25">
      <c r="A528" s="141"/>
      <c r="B528" s="141"/>
      <c r="C528" s="141"/>
      <c r="D528" s="141"/>
      <c r="E528" s="141"/>
      <c r="F528" s="142"/>
      <c r="G528" s="142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</row>
    <row r="529" spans="1:38" ht="15.75" customHeight="1" x14ac:dyDescent="0.25">
      <c r="A529" s="141"/>
      <c r="B529" s="141"/>
      <c r="C529" s="141"/>
      <c r="D529" s="141"/>
      <c r="E529" s="141"/>
      <c r="F529" s="142"/>
      <c r="G529" s="142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</row>
    <row r="530" spans="1:38" ht="15.75" customHeight="1" x14ac:dyDescent="0.25">
      <c r="A530" s="141"/>
      <c r="B530" s="141"/>
      <c r="C530" s="141"/>
      <c r="D530" s="141"/>
      <c r="E530" s="141"/>
      <c r="F530" s="142"/>
      <c r="G530" s="142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</row>
    <row r="531" spans="1:38" ht="15.75" customHeight="1" x14ac:dyDescent="0.25">
      <c r="A531" s="141"/>
      <c r="B531" s="141"/>
      <c r="C531" s="141"/>
      <c r="D531" s="141"/>
      <c r="E531" s="141"/>
      <c r="F531" s="142"/>
      <c r="G531" s="142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</row>
    <row r="532" spans="1:38" ht="15.75" customHeight="1" x14ac:dyDescent="0.25">
      <c r="A532" s="141"/>
      <c r="B532" s="141"/>
      <c r="C532" s="141"/>
      <c r="D532" s="141"/>
      <c r="E532" s="141"/>
      <c r="F532" s="142"/>
      <c r="G532" s="142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</row>
    <row r="533" spans="1:38" ht="15.75" customHeight="1" x14ac:dyDescent="0.25">
      <c r="A533" s="141"/>
      <c r="B533" s="141"/>
      <c r="C533" s="141"/>
      <c r="D533" s="141"/>
      <c r="E533" s="141"/>
      <c r="F533" s="142"/>
      <c r="G533" s="142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</row>
    <row r="534" spans="1:38" ht="15.75" customHeight="1" x14ac:dyDescent="0.25">
      <c r="A534" s="141"/>
      <c r="B534" s="141"/>
      <c r="C534" s="141"/>
      <c r="D534" s="141"/>
      <c r="E534" s="141"/>
      <c r="F534" s="142"/>
      <c r="G534" s="142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</row>
    <row r="535" spans="1:38" ht="15.75" customHeight="1" x14ac:dyDescent="0.25">
      <c r="A535" s="141"/>
      <c r="B535" s="141"/>
      <c r="C535" s="141"/>
      <c r="D535" s="141"/>
      <c r="E535" s="141"/>
      <c r="F535" s="142"/>
      <c r="G535" s="142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</row>
    <row r="536" spans="1:38" ht="15.75" customHeight="1" x14ac:dyDescent="0.25">
      <c r="A536" s="141"/>
      <c r="B536" s="141"/>
      <c r="C536" s="141"/>
      <c r="D536" s="141"/>
      <c r="E536" s="141"/>
      <c r="F536" s="142"/>
      <c r="G536" s="142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</row>
    <row r="537" spans="1:38" ht="15.75" customHeight="1" x14ac:dyDescent="0.25">
      <c r="A537" s="141"/>
      <c r="B537" s="141"/>
      <c r="C537" s="141"/>
      <c r="D537" s="141"/>
      <c r="E537" s="141"/>
      <c r="F537" s="142"/>
      <c r="G537" s="142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</row>
    <row r="538" spans="1:38" ht="15.75" customHeight="1" x14ac:dyDescent="0.25">
      <c r="A538" s="141"/>
      <c r="B538" s="141"/>
      <c r="C538" s="141"/>
      <c r="D538" s="141"/>
      <c r="E538" s="141"/>
      <c r="F538" s="142"/>
      <c r="G538" s="142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</row>
    <row r="539" spans="1:38" ht="15.75" customHeight="1" x14ac:dyDescent="0.25">
      <c r="A539" s="141"/>
      <c r="B539" s="141"/>
      <c r="C539" s="141"/>
      <c r="D539" s="141"/>
      <c r="E539" s="141"/>
      <c r="F539" s="142"/>
      <c r="G539" s="142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</row>
    <row r="540" spans="1:38" ht="15.75" customHeight="1" x14ac:dyDescent="0.25">
      <c r="A540" s="141"/>
      <c r="B540" s="141"/>
      <c r="C540" s="141"/>
      <c r="D540" s="141"/>
      <c r="E540" s="141"/>
      <c r="F540" s="142"/>
      <c r="G540" s="142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</row>
    <row r="541" spans="1:38" ht="15.75" customHeight="1" x14ac:dyDescent="0.25">
      <c r="A541" s="143"/>
      <c r="B541" s="143"/>
      <c r="C541" s="143"/>
      <c r="D541" s="143"/>
      <c r="E541" s="143"/>
      <c r="F541" s="144"/>
      <c r="G541" s="144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</row>
    <row r="542" spans="1:38" ht="15.75" customHeight="1" x14ac:dyDescent="0.25">
      <c r="A542" s="143"/>
      <c r="B542" s="143"/>
      <c r="C542" s="143"/>
      <c r="D542" s="143"/>
      <c r="E542" s="143"/>
      <c r="F542" s="144"/>
      <c r="G542" s="144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</row>
    <row r="543" spans="1:38" ht="15.75" customHeight="1" x14ac:dyDescent="0.25">
      <c r="A543" s="143"/>
      <c r="B543" s="143"/>
      <c r="C543" s="143"/>
      <c r="D543" s="143"/>
      <c r="E543" s="143"/>
      <c r="F543" s="144"/>
      <c r="G543" s="144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</row>
    <row r="544" spans="1:38" ht="15.75" customHeight="1" x14ac:dyDescent="0.25">
      <c r="A544" s="143"/>
      <c r="B544" s="143"/>
      <c r="C544" s="143"/>
      <c r="D544" s="143"/>
      <c r="E544" s="143"/>
      <c r="F544" s="144"/>
      <c r="G544" s="144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</row>
    <row r="545" spans="1:38" ht="15.75" customHeight="1" x14ac:dyDescent="0.25">
      <c r="A545" s="143"/>
      <c r="B545" s="143"/>
      <c r="C545" s="143"/>
      <c r="D545" s="143"/>
      <c r="E545" s="143"/>
      <c r="F545" s="144"/>
      <c r="G545" s="144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</row>
    <row r="546" spans="1:38" ht="15.75" customHeight="1" x14ac:dyDescent="0.25">
      <c r="A546" s="143"/>
      <c r="B546" s="143"/>
      <c r="C546" s="143"/>
      <c r="D546" s="143"/>
      <c r="E546" s="143"/>
      <c r="F546" s="144"/>
      <c r="G546" s="144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</row>
    <row r="547" spans="1:38" ht="15.75" customHeight="1" x14ac:dyDescent="0.25">
      <c r="A547" s="143"/>
      <c r="B547" s="143"/>
      <c r="C547" s="143"/>
      <c r="D547" s="143"/>
      <c r="E547" s="143"/>
      <c r="F547" s="144"/>
      <c r="G547" s="144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</row>
    <row r="548" spans="1:38" ht="15.75" customHeight="1" x14ac:dyDescent="0.25">
      <c r="A548" s="143"/>
      <c r="B548" s="143"/>
      <c r="C548" s="143"/>
      <c r="D548" s="143"/>
      <c r="E548" s="143"/>
      <c r="F548" s="144"/>
      <c r="G548" s="144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</row>
    <row r="549" spans="1:38" ht="15.75" customHeight="1" x14ac:dyDescent="0.25">
      <c r="A549" s="143"/>
      <c r="B549" s="143"/>
      <c r="C549" s="143"/>
      <c r="D549" s="143"/>
      <c r="E549" s="143"/>
      <c r="F549" s="144"/>
      <c r="G549" s="144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</row>
    <row r="550" spans="1:38" ht="15.75" customHeight="1" x14ac:dyDescent="0.25">
      <c r="A550" s="143"/>
      <c r="B550" s="143"/>
      <c r="C550" s="143"/>
      <c r="D550" s="143"/>
      <c r="E550" s="143"/>
      <c r="F550" s="144"/>
      <c r="G550" s="144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</row>
    <row r="551" spans="1:38" ht="15.75" customHeight="1" x14ac:dyDescent="0.25">
      <c r="A551" s="143"/>
      <c r="B551" s="143"/>
      <c r="C551" s="143"/>
      <c r="D551" s="143"/>
      <c r="E551" s="143"/>
      <c r="F551" s="144"/>
      <c r="G551" s="144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</row>
    <row r="552" spans="1:38" ht="15.75" customHeight="1" x14ac:dyDescent="0.25">
      <c r="A552" s="143"/>
      <c r="B552" s="143"/>
      <c r="C552" s="143"/>
      <c r="D552" s="143"/>
      <c r="E552" s="143"/>
      <c r="F552" s="144"/>
      <c r="G552" s="144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</row>
    <row r="553" spans="1:38" ht="15.75" customHeight="1" x14ac:dyDescent="0.25">
      <c r="A553" s="143"/>
      <c r="B553" s="143"/>
      <c r="C553" s="143"/>
      <c r="D553" s="143"/>
      <c r="E553" s="143"/>
      <c r="F553" s="144"/>
      <c r="G553" s="144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</row>
    <row r="554" spans="1:38" ht="15.75" customHeight="1" x14ac:dyDescent="0.25">
      <c r="A554" s="143"/>
      <c r="B554" s="143"/>
      <c r="C554" s="143"/>
      <c r="D554" s="143"/>
      <c r="E554" s="143"/>
      <c r="F554" s="144"/>
      <c r="G554" s="144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</row>
    <row r="555" spans="1:38" ht="15.75" customHeight="1" x14ac:dyDescent="0.25">
      <c r="A555" s="143"/>
      <c r="B555" s="143"/>
      <c r="C555" s="143"/>
      <c r="D555" s="143"/>
      <c r="E555" s="143"/>
      <c r="F555" s="144"/>
      <c r="G555" s="144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</row>
    <row r="556" spans="1:38" ht="15.75" customHeight="1" x14ac:dyDescent="0.25">
      <c r="A556" s="143"/>
      <c r="B556" s="143"/>
      <c r="C556" s="143"/>
      <c r="D556" s="143"/>
      <c r="E556" s="143"/>
      <c r="F556" s="144"/>
      <c r="G556" s="144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</row>
    <row r="557" spans="1:38" ht="15.75" customHeight="1" x14ac:dyDescent="0.25">
      <c r="A557" s="143"/>
      <c r="B557" s="143"/>
      <c r="C557" s="143"/>
      <c r="D557" s="143"/>
      <c r="E557" s="143"/>
      <c r="F557" s="144"/>
      <c r="G557" s="144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</row>
    <row r="558" spans="1:38" ht="15.75" customHeight="1" x14ac:dyDescent="0.25">
      <c r="A558" s="143"/>
      <c r="B558" s="143"/>
      <c r="C558" s="143"/>
      <c r="D558" s="143"/>
      <c r="E558" s="143"/>
      <c r="F558" s="144"/>
      <c r="G558" s="144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</row>
    <row r="559" spans="1:38" ht="15.75" customHeight="1" x14ac:dyDescent="0.25">
      <c r="A559" s="143"/>
      <c r="B559" s="143"/>
      <c r="C559" s="143"/>
      <c r="D559" s="143"/>
      <c r="E559" s="143"/>
      <c r="F559" s="144"/>
      <c r="G559" s="144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</row>
    <row r="560" spans="1:38" ht="15.75" customHeight="1" x14ac:dyDescent="0.25">
      <c r="A560" s="143"/>
      <c r="B560" s="143"/>
      <c r="C560" s="143"/>
      <c r="D560" s="143"/>
      <c r="E560" s="143"/>
      <c r="F560" s="144"/>
      <c r="G560" s="144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</row>
    <row r="561" spans="1:38" ht="15.75" customHeight="1" x14ac:dyDescent="0.25">
      <c r="A561" s="143"/>
      <c r="B561" s="143"/>
      <c r="C561" s="143"/>
      <c r="D561" s="143"/>
      <c r="E561" s="143"/>
      <c r="F561" s="144"/>
      <c r="G561" s="144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</row>
    <row r="562" spans="1:38" ht="15.75" customHeight="1" x14ac:dyDescent="0.25">
      <c r="A562" s="143"/>
      <c r="B562" s="143"/>
      <c r="C562" s="143"/>
      <c r="D562" s="143"/>
      <c r="E562" s="143"/>
      <c r="F562" s="144"/>
      <c r="G562" s="144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</row>
    <row r="563" spans="1:38" ht="15.75" customHeight="1" x14ac:dyDescent="0.25">
      <c r="A563" s="143"/>
      <c r="B563" s="143"/>
      <c r="C563" s="143"/>
      <c r="D563" s="143"/>
      <c r="E563" s="143"/>
      <c r="F563" s="144"/>
      <c r="G563" s="144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</row>
    <row r="564" spans="1:38" ht="15.75" customHeight="1" x14ac:dyDescent="0.25">
      <c r="A564" s="143"/>
      <c r="B564" s="143"/>
      <c r="C564" s="143"/>
      <c r="D564" s="143"/>
      <c r="E564" s="143"/>
      <c r="F564" s="144"/>
      <c r="G564" s="144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</row>
    <row r="565" spans="1:38" ht="15.75" customHeight="1" x14ac:dyDescent="0.25">
      <c r="A565" s="143"/>
      <c r="B565" s="143"/>
      <c r="C565" s="143"/>
      <c r="D565" s="143"/>
      <c r="E565" s="143"/>
      <c r="F565" s="144"/>
      <c r="G565" s="144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</row>
    <row r="566" spans="1:38" ht="15.75" customHeight="1" x14ac:dyDescent="0.25">
      <c r="A566" s="143"/>
      <c r="B566" s="143"/>
      <c r="C566" s="143"/>
      <c r="D566" s="143"/>
      <c r="E566" s="143"/>
      <c r="F566" s="144"/>
      <c r="G566" s="144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</row>
    <row r="567" spans="1:38" ht="15.75" customHeight="1" x14ac:dyDescent="0.25">
      <c r="A567" s="143"/>
      <c r="B567" s="143"/>
      <c r="C567" s="143"/>
      <c r="D567" s="143"/>
      <c r="E567" s="143"/>
      <c r="F567" s="144"/>
      <c r="G567" s="144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</row>
    <row r="568" spans="1:38" ht="15.75" customHeight="1" x14ac:dyDescent="0.25">
      <c r="A568" s="143"/>
      <c r="B568" s="143"/>
      <c r="C568" s="143"/>
      <c r="D568" s="143"/>
      <c r="E568" s="143"/>
      <c r="F568" s="144"/>
      <c r="G568" s="144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</row>
    <row r="569" spans="1:38" ht="15.75" customHeight="1" x14ac:dyDescent="0.25">
      <c r="A569" s="143"/>
      <c r="B569" s="143"/>
      <c r="C569" s="143"/>
      <c r="D569" s="143"/>
      <c r="E569" s="143"/>
      <c r="F569" s="144"/>
      <c r="G569" s="144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</row>
    <row r="570" spans="1:38" ht="15.75" customHeight="1" x14ac:dyDescent="0.25">
      <c r="A570" s="143"/>
      <c r="B570" s="143"/>
      <c r="C570" s="143"/>
      <c r="D570" s="143"/>
      <c r="E570" s="143"/>
      <c r="F570" s="144"/>
      <c r="G570" s="144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</row>
    <row r="571" spans="1:38" ht="15.75" customHeight="1" x14ac:dyDescent="0.25">
      <c r="A571" s="143"/>
      <c r="B571" s="143"/>
      <c r="C571" s="143"/>
      <c r="D571" s="143"/>
      <c r="E571" s="143"/>
      <c r="F571" s="144"/>
      <c r="G571" s="144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</row>
    <row r="572" spans="1:38" ht="15.75" customHeight="1" x14ac:dyDescent="0.25">
      <c r="A572" s="143"/>
      <c r="B572" s="143"/>
      <c r="C572" s="143"/>
      <c r="D572" s="143"/>
      <c r="E572" s="143"/>
      <c r="F572" s="144"/>
      <c r="G572" s="144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</row>
    <row r="573" spans="1:38" ht="15.75" customHeight="1" x14ac:dyDescent="0.25">
      <c r="A573" s="143"/>
      <c r="B573" s="143"/>
      <c r="C573" s="143"/>
      <c r="D573" s="143"/>
      <c r="E573" s="143"/>
      <c r="F573" s="144"/>
      <c r="G573" s="144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</row>
    <row r="574" spans="1:38" ht="15.75" customHeight="1" x14ac:dyDescent="0.25">
      <c r="A574" s="143"/>
      <c r="B574" s="143"/>
      <c r="C574" s="143"/>
      <c r="D574" s="143"/>
      <c r="E574" s="143"/>
      <c r="F574" s="144"/>
      <c r="G574" s="144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</row>
    <row r="575" spans="1:38" ht="15.75" customHeight="1" x14ac:dyDescent="0.25">
      <c r="A575" s="143"/>
      <c r="B575" s="143"/>
      <c r="C575" s="143"/>
      <c r="D575" s="143"/>
      <c r="E575" s="143"/>
      <c r="F575" s="144"/>
      <c r="G575" s="144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</row>
    <row r="576" spans="1:38" ht="15.75" customHeight="1" x14ac:dyDescent="0.25">
      <c r="A576" s="143"/>
      <c r="B576" s="143"/>
      <c r="C576" s="143"/>
      <c r="D576" s="143"/>
      <c r="E576" s="143"/>
      <c r="F576" s="144"/>
      <c r="G576" s="144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</row>
    <row r="577" spans="1:38" ht="15.75" customHeight="1" x14ac:dyDescent="0.25">
      <c r="A577" s="143"/>
      <c r="B577" s="143"/>
      <c r="C577" s="143"/>
      <c r="D577" s="143"/>
      <c r="E577" s="143"/>
      <c r="F577" s="144"/>
      <c r="G577" s="144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</row>
    <row r="578" spans="1:38" ht="15.75" customHeight="1" x14ac:dyDescent="0.25">
      <c r="A578" s="143"/>
      <c r="B578" s="143"/>
      <c r="C578" s="143"/>
      <c r="D578" s="143"/>
      <c r="E578" s="143"/>
      <c r="F578" s="144"/>
      <c r="G578" s="144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</row>
    <row r="579" spans="1:38" ht="15.75" customHeight="1" x14ac:dyDescent="0.25">
      <c r="A579" s="143"/>
      <c r="B579" s="143"/>
      <c r="C579" s="143"/>
      <c r="D579" s="143"/>
      <c r="E579" s="143"/>
      <c r="F579" s="144"/>
      <c r="G579" s="144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</row>
    <row r="580" spans="1:38" ht="15.75" customHeight="1" x14ac:dyDescent="0.25">
      <c r="A580" s="143"/>
      <c r="B580" s="143"/>
      <c r="C580" s="143"/>
      <c r="D580" s="143"/>
      <c r="E580" s="143"/>
      <c r="F580" s="144"/>
      <c r="G580" s="144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</row>
    <row r="581" spans="1:38" ht="15.75" customHeight="1" x14ac:dyDescent="0.25">
      <c r="A581" s="143"/>
      <c r="B581" s="143"/>
      <c r="C581" s="143"/>
      <c r="D581" s="143"/>
      <c r="E581" s="143"/>
      <c r="F581" s="144"/>
      <c r="G581" s="144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</row>
    <row r="582" spans="1:38" ht="15.75" customHeight="1" x14ac:dyDescent="0.25">
      <c r="A582" s="143"/>
      <c r="B582" s="143"/>
      <c r="C582" s="143"/>
      <c r="D582" s="143"/>
      <c r="E582" s="143"/>
      <c r="F582" s="144"/>
      <c r="G582" s="144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</row>
    <row r="583" spans="1:38" ht="15.75" customHeight="1" x14ac:dyDescent="0.25">
      <c r="A583" s="143"/>
      <c r="B583" s="143"/>
      <c r="C583" s="143"/>
      <c r="D583" s="143"/>
      <c r="E583" s="143"/>
      <c r="F583" s="144"/>
      <c r="G583" s="144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</row>
    <row r="584" spans="1:38" ht="15.75" customHeight="1" x14ac:dyDescent="0.25">
      <c r="A584" s="143"/>
      <c r="B584" s="143"/>
      <c r="C584" s="143"/>
      <c r="D584" s="143"/>
      <c r="E584" s="143"/>
      <c r="F584" s="144"/>
      <c r="G584" s="144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</row>
    <row r="585" spans="1:38" ht="15.75" customHeight="1" x14ac:dyDescent="0.25">
      <c r="A585" s="143"/>
      <c r="B585" s="143"/>
      <c r="C585" s="143"/>
      <c r="D585" s="143"/>
      <c r="E585" s="143"/>
      <c r="F585" s="144"/>
      <c r="G585" s="144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</row>
    <row r="586" spans="1:38" ht="15.75" customHeight="1" x14ac:dyDescent="0.25">
      <c r="A586" s="143"/>
      <c r="B586" s="143"/>
      <c r="C586" s="143"/>
      <c r="D586" s="143"/>
      <c r="E586" s="143"/>
      <c r="F586" s="144"/>
      <c r="G586" s="144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</row>
    <row r="587" spans="1:38" ht="15.75" customHeight="1" x14ac:dyDescent="0.25">
      <c r="A587" s="143"/>
      <c r="B587" s="143"/>
      <c r="C587" s="143"/>
      <c r="D587" s="143"/>
      <c r="E587" s="143"/>
      <c r="F587" s="144"/>
      <c r="G587" s="144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</row>
    <row r="588" spans="1:38" ht="15.75" customHeight="1" x14ac:dyDescent="0.25">
      <c r="A588" s="143"/>
      <c r="B588" s="143"/>
      <c r="C588" s="143"/>
      <c r="D588" s="143"/>
      <c r="E588" s="143"/>
      <c r="F588" s="144"/>
      <c r="G588" s="144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</row>
    <row r="589" spans="1:38" ht="15.75" customHeight="1" x14ac:dyDescent="0.25">
      <c r="A589" s="143"/>
      <c r="B589" s="143"/>
      <c r="C589" s="143"/>
      <c r="D589" s="143"/>
      <c r="E589" s="143"/>
      <c r="F589" s="144"/>
      <c r="G589" s="144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</row>
    <row r="590" spans="1:38" ht="15.75" customHeight="1" x14ac:dyDescent="0.25">
      <c r="A590" s="143"/>
      <c r="B590" s="143"/>
      <c r="C590" s="143"/>
      <c r="D590" s="143"/>
      <c r="E590" s="143"/>
      <c r="F590" s="144"/>
      <c r="G590" s="144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</row>
    <row r="591" spans="1:38" ht="15.75" customHeight="1" x14ac:dyDescent="0.25">
      <c r="A591" s="143"/>
      <c r="B591" s="143"/>
      <c r="C591" s="143"/>
      <c r="D591" s="143"/>
      <c r="E591" s="143"/>
      <c r="F591" s="144"/>
      <c r="G591" s="144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</row>
    <row r="592" spans="1:38" ht="15.75" customHeight="1" x14ac:dyDescent="0.25">
      <c r="A592" s="143"/>
      <c r="B592" s="143"/>
      <c r="C592" s="143"/>
      <c r="D592" s="143"/>
      <c r="E592" s="143"/>
      <c r="F592" s="144"/>
      <c r="G592" s="144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</row>
    <row r="593" spans="1:38" ht="15.75" customHeight="1" x14ac:dyDescent="0.25">
      <c r="A593" s="143"/>
      <c r="B593" s="143"/>
      <c r="C593" s="143"/>
      <c r="D593" s="143"/>
      <c r="E593" s="143"/>
      <c r="F593" s="144"/>
      <c r="G593" s="144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</row>
    <row r="594" spans="1:38" ht="15.75" customHeight="1" x14ac:dyDescent="0.25">
      <c r="A594" s="143"/>
      <c r="B594" s="143"/>
      <c r="C594" s="143"/>
      <c r="D594" s="143"/>
      <c r="E594" s="143"/>
      <c r="F594" s="144"/>
      <c r="G594" s="144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</row>
    <row r="595" spans="1:38" ht="15.75" customHeight="1" x14ac:dyDescent="0.25">
      <c r="A595" s="143"/>
      <c r="B595" s="143"/>
      <c r="C595" s="143"/>
      <c r="D595" s="143"/>
      <c r="E595" s="143"/>
      <c r="F595" s="144"/>
      <c r="G595" s="144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</row>
    <row r="596" spans="1:38" ht="15.75" customHeight="1" x14ac:dyDescent="0.25">
      <c r="A596" s="143"/>
      <c r="B596" s="143"/>
      <c r="C596" s="143"/>
      <c r="D596" s="143"/>
      <c r="E596" s="143"/>
      <c r="F596" s="144"/>
      <c r="G596" s="144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</row>
    <row r="597" spans="1:38" ht="15.75" customHeight="1" x14ac:dyDescent="0.25">
      <c r="A597" s="143"/>
      <c r="B597" s="143"/>
      <c r="C597" s="143"/>
      <c r="D597" s="143"/>
      <c r="E597" s="143"/>
      <c r="F597" s="144"/>
      <c r="G597" s="144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</row>
    <row r="598" spans="1:38" ht="15.75" customHeight="1" x14ac:dyDescent="0.25">
      <c r="A598" s="143"/>
      <c r="B598" s="143"/>
      <c r="C598" s="143"/>
      <c r="D598" s="143"/>
      <c r="E598" s="143"/>
      <c r="F598" s="144"/>
      <c r="G598" s="144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</row>
    <row r="599" spans="1:38" ht="15.75" customHeight="1" x14ac:dyDescent="0.25">
      <c r="A599" s="143"/>
      <c r="B599" s="143"/>
      <c r="C599" s="143"/>
      <c r="D599" s="143"/>
      <c r="E599" s="143"/>
      <c r="F599" s="144"/>
      <c r="G599" s="144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</row>
    <row r="600" spans="1:38" ht="15.75" customHeight="1" x14ac:dyDescent="0.25">
      <c r="A600" s="143"/>
      <c r="B600" s="143"/>
      <c r="C600" s="143"/>
      <c r="D600" s="143"/>
      <c r="E600" s="143"/>
      <c r="F600" s="144"/>
      <c r="G600" s="144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</row>
    <row r="601" spans="1:38" ht="15.75" customHeight="1" x14ac:dyDescent="0.25">
      <c r="A601" s="143"/>
      <c r="B601" s="143"/>
      <c r="C601" s="143"/>
      <c r="D601" s="143"/>
      <c r="E601" s="143"/>
      <c r="F601" s="144"/>
      <c r="G601" s="144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</row>
    <row r="602" spans="1:38" ht="15.75" customHeight="1" x14ac:dyDescent="0.25">
      <c r="A602" s="143"/>
      <c r="B602" s="143"/>
      <c r="C602" s="143"/>
      <c r="D602" s="143"/>
      <c r="E602" s="143"/>
      <c r="F602" s="144"/>
      <c r="G602" s="144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</row>
    <row r="603" spans="1:38" ht="15.75" customHeight="1" x14ac:dyDescent="0.25">
      <c r="A603" s="143"/>
      <c r="B603" s="143"/>
      <c r="C603" s="143"/>
      <c r="D603" s="143"/>
      <c r="E603" s="143"/>
      <c r="F603" s="144"/>
      <c r="G603" s="144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</row>
    <row r="604" spans="1:38" ht="15.75" customHeight="1" x14ac:dyDescent="0.25">
      <c r="A604" s="143"/>
      <c r="B604" s="143"/>
      <c r="C604" s="143"/>
      <c r="D604" s="143"/>
      <c r="E604" s="143"/>
      <c r="F604" s="144"/>
      <c r="G604" s="144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</row>
    <row r="605" spans="1:38" ht="15.75" customHeight="1" x14ac:dyDescent="0.25">
      <c r="A605" s="143"/>
      <c r="B605" s="143"/>
      <c r="C605" s="143"/>
      <c r="D605" s="143"/>
      <c r="E605" s="143"/>
      <c r="F605" s="144"/>
      <c r="G605" s="144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</row>
    <row r="606" spans="1:38" ht="15.75" customHeight="1" x14ac:dyDescent="0.25">
      <c r="A606" s="143"/>
      <c r="B606" s="143"/>
      <c r="C606" s="143"/>
      <c r="D606" s="143"/>
      <c r="E606" s="143"/>
      <c r="F606" s="144"/>
      <c r="G606" s="144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</row>
    <row r="607" spans="1:38" ht="15.75" customHeight="1" x14ac:dyDescent="0.25">
      <c r="A607" s="143"/>
      <c r="B607" s="143"/>
      <c r="C607" s="143"/>
      <c r="D607" s="143"/>
      <c r="E607" s="143"/>
      <c r="F607" s="144"/>
      <c r="G607" s="144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</row>
    <row r="608" spans="1:38" ht="15.75" customHeight="1" x14ac:dyDescent="0.25">
      <c r="A608" s="143"/>
      <c r="B608" s="143"/>
      <c r="C608" s="143"/>
      <c r="D608" s="143"/>
      <c r="E608" s="143"/>
      <c r="F608" s="144"/>
      <c r="G608" s="144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</row>
    <row r="609" spans="1:38" ht="15.75" customHeight="1" x14ac:dyDescent="0.25">
      <c r="A609" s="143"/>
      <c r="B609" s="143"/>
      <c r="C609" s="143"/>
      <c r="D609" s="143"/>
      <c r="E609" s="143"/>
      <c r="F609" s="144"/>
      <c r="G609" s="144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</row>
    <row r="610" spans="1:38" ht="15.75" customHeight="1" x14ac:dyDescent="0.25">
      <c r="A610" s="143"/>
      <c r="B610" s="143"/>
      <c r="C610" s="143"/>
      <c r="D610" s="143"/>
      <c r="E610" s="143"/>
      <c r="F610" s="144"/>
      <c r="G610" s="144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</row>
    <row r="611" spans="1:38" ht="15.75" customHeight="1" x14ac:dyDescent="0.25">
      <c r="A611" s="143"/>
      <c r="B611" s="143"/>
      <c r="C611" s="143"/>
      <c r="D611" s="143"/>
      <c r="E611" s="143"/>
      <c r="F611" s="144"/>
      <c r="G611" s="144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</row>
    <row r="612" spans="1:38" ht="15.75" customHeight="1" x14ac:dyDescent="0.25">
      <c r="A612" s="143"/>
      <c r="B612" s="143"/>
      <c r="C612" s="143"/>
      <c r="D612" s="143"/>
      <c r="E612" s="143"/>
      <c r="F612" s="144"/>
      <c r="G612" s="144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</row>
    <row r="613" spans="1:38" ht="15.75" customHeight="1" x14ac:dyDescent="0.25">
      <c r="A613" s="143"/>
      <c r="B613" s="143"/>
      <c r="C613" s="143"/>
      <c r="D613" s="143"/>
      <c r="E613" s="143"/>
      <c r="F613" s="144"/>
      <c r="G613" s="144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</row>
    <row r="614" spans="1:38" ht="15.75" customHeight="1" x14ac:dyDescent="0.25">
      <c r="A614" s="143"/>
      <c r="B614" s="143"/>
      <c r="C614" s="143"/>
      <c r="D614" s="143"/>
      <c r="E614" s="143"/>
      <c r="F614" s="144"/>
      <c r="G614" s="144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</row>
    <row r="615" spans="1:38" ht="15.75" customHeight="1" x14ac:dyDescent="0.25">
      <c r="A615" s="143"/>
      <c r="B615" s="143"/>
      <c r="C615" s="143"/>
      <c r="D615" s="143"/>
      <c r="E615" s="143"/>
      <c r="F615" s="144"/>
      <c r="G615" s="144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</row>
    <row r="616" spans="1:38" ht="15.75" customHeight="1" x14ac:dyDescent="0.25">
      <c r="A616" s="143"/>
      <c r="B616" s="143"/>
      <c r="C616" s="143"/>
      <c r="D616" s="143"/>
      <c r="E616" s="143"/>
      <c r="F616" s="144"/>
      <c r="G616" s="144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</row>
    <row r="617" spans="1:38" ht="15.75" customHeight="1" x14ac:dyDescent="0.25">
      <c r="A617" s="143"/>
      <c r="B617" s="143"/>
      <c r="C617" s="143"/>
      <c r="D617" s="143"/>
      <c r="E617" s="143"/>
      <c r="F617" s="144"/>
      <c r="G617" s="144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</row>
    <row r="618" spans="1:38" ht="15.75" customHeight="1" x14ac:dyDescent="0.25">
      <c r="A618" s="143"/>
      <c r="B618" s="143"/>
      <c r="C618" s="143"/>
      <c r="D618" s="143"/>
      <c r="E618" s="143"/>
      <c r="F618" s="144"/>
      <c r="G618" s="144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</row>
    <row r="619" spans="1:38" ht="15.75" customHeight="1" x14ac:dyDescent="0.25">
      <c r="A619" s="143"/>
      <c r="B619" s="143"/>
      <c r="C619" s="143"/>
      <c r="D619" s="143"/>
      <c r="E619" s="143"/>
      <c r="F619" s="144"/>
      <c r="G619" s="144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</row>
    <row r="620" spans="1:38" ht="15.75" customHeight="1" x14ac:dyDescent="0.25">
      <c r="A620" s="143"/>
      <c r="B620" s="143"/>
      <c r="C620" s="143"/>
      <c r="D620" s="143"/>
      <c r="E620" s="143"/>
      <c r="F620" s="144"/>
      <c r="G620" s="144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</row>
    <row r="621" spans="1:38" ht="15.75" customHeight="1" x14ac:dyDescent="0.25">
      <c r="A621" s="143"/>
      <c r="B621" s="143"/>
      <c r="C621" s="143"/>
      <c r="D621" s="143"/>
      <c r="E621" s="143"/>
      <c r="F621" s="144"/>
      <c r="G621" s="144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</row>
    <row r="622" spans="1:38" ht="15.75" customHeight="1" x14ac:dyDescent="0.25">
      <c r="A622" s="143"/>
      <c r="B622" s="143"/>
      <c r="C622" s="143"/>
      <c r="D622" s="143"/>
      <c r="E622" s="143"/>
      <c r="F622" s="144"/>
      <c r="G622" s="144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</row>
    <row r="623" spans="1:38" ht="15.75" customHeight="1" x14ac:dyDescent="0.25">
      <c r="A623" s="143"/>
      <c r="B623" s="143"/>
      <c r="C623" s="143"/>
      <c r="D623" s="143"/>
      <c r="E623" s="143"/>
      <c r="F623" s="144"/>
      <c r="G623" s="144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</row>
    <row r="624" spans="1:38" ht="15.75" customHeight="1" x14ac:dyDescent="0.25">
      <c r="A624" s="143"/>
      <c r="B624" s="143"/>
      <c r="C624" s="143"/>
      <c r="D624" s="143"/>
      <c r="E624" s="143"/>
      <c r="F624" s="144"/>
      <c r="G624" s="144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</row>
    <row r="625" spans="1:38" ht="15.75" customHeight="1" x14ac:dyDescent="0.25">
      <c r="A625" s="143"/>
      <c r="B625" s="143"/>
      <c r="C625" s="143"/>
      <c r="D625" s="143"/>
      <c r="E625" s="143"/>
      <c r="F625" s="144"/>
      <c r="G625" s="144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</row>
    <row r="626" spans="1:38" ht="15.75" customHeight="1" x14ac:dyDescent="0.25">
      <c r="A626" s="143"/>
      <c r="B626" s="143"/>
      <c r="C626" s="143"/>
      <c r="D626" s="143"/>
      <c r="E626" s="143"/>
      <c r="F626" s="144"/>
      <c r="G626" s="144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</row>
    <row r="627" spans="1:38" ht="15.75" customHeight="1" x14ac:dyDescent="0.25">
      <c r="A627" s="143"/>
      <c r="B627" s="143"/>
      <c r="C627" s="143"/>
      <c r="D627" s="143"/>
      <c r="E627" s="143"/>
      <c r="F627" s="144"/>
      <c r="G627" s="144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</row>
    <row r="628" spans="1:38" ht="15.75" customHeight="1" x14ac:dyDescent="0.25">
      <c r="A628" s="143"/>
      <c r="B628" s="143"/>
      <c r="C628" s="143"/>
      <c r="D628" s="143"/>
      <c r="E628" s="143"/>
      <c r="F628" s="144"/>
      <c r="G628" s="144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</row>
    <row r="629" spans="1:38" ht="15.75" customHeight="1" x14ac:dyDescent="0.25">
      <c r="A629" s="143"/>
      <c r="B629" s="143"/>
      <c r="C629" s="143"/>
      <c r="D629" s="143"/>
      <c r="E629" s="143"/>
      <c r="F629" s="144"/>
      <c r="G629" s="144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</row>
    <row r="630" spans="1:38" ht="15.75" customHeight="1" x14ac:dyDescent="0.25">
      <c r="A630" s="143"/>
      <c r="B630" s="143"/>
      <c r="C630" s="143"/>
      <c r="D630" s="143"/>
      <c r="E630" s="143"/>
      <c r="F630" s="144"/>
      <c r="G630" s="144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</row>
    <row r="631" spans="1:38" ht="15.75" customHeight="1" x14ac:dyDescent="0.25">
      <c r="A631" s="143"/>
      <c r="B631" s="143"/>
      <c r="C631" s="143"/>
      <c r="D631" s="143"/>
      <c r="E631" s="143"/>
      <c r="F631" s="144"/>
      <c r="G631" s="144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</row>
    <row r="632" spans="1:38" ht="15.75" customHeight="1" x14ac:dyDescent="0.25">
      <c r="A632" s="143"/>
      <c r="B632" s="143"/>
      <c r="C632" s="143"/>
      <c r="D632" s="143"/>
      <c r="E632" s="143"/>
      <c r="F632" s="144"/>
      <c r="G632" s="144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</row>
    <row r="633" spans="1:38" ht="15.75" customHeight="1" x14ac:dyDescent="0.25">
      <c r="A633" s="143"/>
      <c r="B633" s="143"/>
      <c r="C633" s="143"/>
      <c r="D633" s="143"/>
      <c r="E633" s="143"/>
      <c r="F633" s="144"/>
      <c r="G633" s="144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</row>
    <row r="634" spans="1:38" ht="15.75" customHeight="1" x14ac:dyDescent="0.25">
      <c r="A634" s="143"/>
      <c r="B634" s="143"/>
      <c r="C634" s="143"/>
      <c r="D634" s="143"/>
      <c r="E634" s="143"/>
      <c r="F634" s="144"/>
      <c r="G634" s="144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</row>
    <row r="635" spans="1:38" ht="15.75" customHeight="1" x14ac:dyDescent="0.25">
      <c r="A635" s="143"/>
      <c r="B635" s="143"/>
      <c r="C635" s="143"/>
      <c r="D635" s="143"/>
      <c r="E635" s="143"/>
      <c r="F635" s="144"/>
      <c r="G635" s="144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</row>
    <row r="636" spans="1:38" ht="15.75" customHeight="1" x14ac:dyDescent="0.25">
      <c r="A636" s="143"/>
      <c r="B636" s="143"/>
      <c r="C636" s="143"/>
      <c r="D636" s="143"/>
      <c r="E636" s="143"/>
      <c r="F636" s="144"/>
      <c r="G636" s="144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</row>
    <row r="637" spans="1:38" ht="15.75" customHeight="1" x14ac:dyDescent="0.25">
      <c r="A637" s="143"/>
      <c r="B637" s="143"/>
      <c r="C637" s="143"/>
      <c r="D637" s="143"/>
      <c r="E637" s="143"/>
      <c r="F637" s="144"/>
      <c r="G637" s="144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</row>
    <row r="638" spans="1:38" ht="15.75" customHeight="1" x14ac:dyDescent="0.25">
      <c r="A638" s="143"/>
      <c r="B638" s="143"/>
      <c r="C638" s="143"/>
      <c r="D638" s="143"/>
      <c r="E638" s="143"/>
      <c r="F638" s="144"/>
      <c r="G638" s="144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</row>
    <row r="639" spans="1:38" ht="15.75" customHeight="1" x14ac:dyDescent="0.25">
      <c r="A639" s="143"/>
      <c r="B639" s="143"/>
      <c r="C639" s="143"/>
      <c r="D639" s="143"/>
      <c r="E639" s="143"/>
      <c r="F639" s="144"/>
      <c r="G639" s="144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</row>
    <row r="640" spans="1:38" ht="15.75" customHeight="1" x14ac:dyDescent="0.25">
      <c r="A640" s="143"/>
      <c r="B640" s="143"/>
      <c r="C640" s="143"/>
      <c r="D640" s="143"/>
      <c r="E640" s="143"/>
      <c r="F640" s="144"/>
      <c r="G640" s="144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</row>
    <row r="641" spans="1:38" ht="15.75" customHeight="1" x14ac:dyDescent="0.25">
      <c r="A641" s="143"/>
      <c r="B641" s="143"/>
      <c r="C641" s="143"/>
      <c r="D641" s="143"/>
      <c r="E641" s="143"/>
      <c r="F641" s="144"/>
      <c r="G641" s="144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</row>
    <row r="642" spans="1:38" ht="15.75" customHeight="1" x14ac:dyDescent="0.25">
      <c r="A642" s="143"/>
      <c r="B642" s="143"/>
      <c r="C642" s="143"/>
      <c r="D642" s="143"/>
      <c r="E642" s="143"/>
      <c r="F642" s="144"/>
      <c r="G642" s="144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</row>
    <row r="643" spans="1:38" ht="15.75" customHeight="1" x14ac:dyDescent="0.25">
      <c r="A643" s="143"/>
      <c r="B643" s="143"/>
      <c r="C643" s="143"/>
      <c r="D643" s="143"/>
      <c r="E643" s="143"/>
      <c r="F643" s="144"/>
      <c r="G643" s="144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</row>
    <row r="644" spans="1:38" ht="15.75" customHeight="1" x14ac:dyDescent="0.25">
      <c r="A644" s="143"/>
      <c r="B644" s="143"/>
      <c r="C644" s="143"/>
      <c r="D644" s="143"/>
      <c r="E644" s="143"/>
      <c r="F644" s="144"/>
      <c r="G644" s="144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</row>
    <row r="645" spans="1:38" ht="15.75" customHeight="1" x14ac:dyDescent="0.25">
      <c r="A645" s="143"/>
      <c r="B645" s="143"/>
      <c r="C645" s="143"/>
      <c r="D645" s="143"/>
      <c r="E645" s="143"/>
      <c r="F645" s="144"/>
      <c r="G645" s="144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</row>
    <row r="646" spans="1:38" ht="15.75" customHeight="1" x14ac:dyDescent="0.25">
      <c r="A646" s="143"/>
      <c r="B646" s="143"/>
      <c r="C646" s="143"/>
      <c r="D646" s="143"/>
      <c r="E646" s="143"/>
      <c r="F646" s="144"/>
      <c r="G646" s="144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</row>
    <row r="647" spans="1:38" ht="15.75" customHeight="1" x14ac:dyDescent="0.25">
      <c r="A647" s="143"/>
      <c r="B647" s="143"/>
      <c r="C647" s="143"/>
      <c r="D647" s="143"/>
      <c r="E647" s="143"/>
      <c r="F647" s="144"/>
      <c r="G647" s="144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</row>
    <row r="648" spans="1:38" ht="15.75" customHeight="1" x14ac:dyDescent="0.25">
      <c r="A648" s="143"/>
      <c r="B648" s="143"/>
      <c r="C648" s="143"/>
      <c r="D648" s="143"/>
      <c r="E648" s="143"/>
      <c r="F648" s="144"/>
      <c r="G648" s="144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</row>
    <row r="649" spans="1:38" ht="15.75" customHeight="1" x14ac:dyDescent="0.25">
      <c r="A649" s="143"/>
      <c r="B649" s="143"/>
      <c r="C649" s="143"/>
      <c r="D649" s="143"/>
      <c r="E649" s="143"/>
      <c r="F649" s="144"/>
      <c r="G649" s="144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</row>
    <row r="650" spans="1:38" ht="15.75" customHeight="1" x14ac:dyDescent="0.25">
      <c r="A650" s="143"/>
      <c r="B650" s="143"/>
      <c r="C650" s="143"/>
      <c r="D650" s="143"/>
      <c r="E650" s="143"/>
      <c r="F650" s="144"/>
      <c r="G650" s="144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</row>
    <row r="651" spans="1:38" ht="15.75" customHeight="1" x14ac:dyDescent="0.25">
      <c r="A651" s="143"/>
      <c r="B651" s="143"/>
      <c r="C651" s="143"/>
      <c r="D651" s="143"/>
      <c r="E651" s="143"/>
      <c r="F651" s="144"/>
      <c r="G651" s="144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</row>
    <row r="652" spans="1:38" ht="15.75" customHeight="1" x14ac:dyDescent="0.25">
      <c r="A652" s="143"/>
      <c r="B652" s="143"/>
      <c r="C652" s="143"/>
      <c r="D652" s="143"/>
      <c r="E652" s="143"/>
      <c r="F652" s="144"/>
      <c r="G652" s="144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</row>
    <row r="653" spans="1:38" ht="15.75" customHeight="1" x14ac:dyDescent="0.25">
      <c r="A653" s="143"/>
      <c r="B653" s="143"/>
      <c r="C653" s="143"/>
      <c r="D653" s="143"/>
      <c r="E653" s="143"/>
      <c r="F653" s="144"/>
      <c r="G653" s="144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</row>
    <row r="654" spans="1:38" ht="15.75" customHeight="1" x14ac:dyDescent="0.25">
      <c r="A654" s="143"/>
      <c r="B654" s="143"/>
      <c r="C654" s="143"/>
      <c r="D654" s="143"/>
      <c r="E654" s="143"/>
      <c r="F654" s="144"/>
      <c r="G654" s="144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</row>
    <row r="655" spans="1:38" ht="15.75" customHeight="1" x14ac:dyDescent="0.25">
      <c r="A655" s="143"/>
      <c r="B655" s="143"/>
      <c r="C655" s="143"/>
      <c r="D655" s="143"/>
      <c r="E655" s="143"/>
      <c r="F655" s="144"/>
      <c r="G655" s="144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</row>
    <row r="656" spans="1:38" ht="15.75" customHeight="1" x14ac:dyDescent="0.25">
      <c r="A656" s="143"/>
      <c r="B656" s="143"/>
      <c r="C656" s="143"/>
      <c r="D656" s="143"/>
      <c r="E656" s="143"/>
      <c r="F656" s="144"/>
      <c r="G656" s="144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</row>
    <row r="657" spans="1:38" ht="15.75" customHeight="1" x14ac:dyDescent="0.25">
      <c r="A657" s="143"/>
      <c r="B657" s="143"/>
      <c r="C657" s="143"/>
      <c r="D657" s="143"/>
      <c r="E657" s="143"/>
      <c r="F657" s="144"/>
      <c r="G657" s="144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</row>
    <row r="658" spans="1:38" ht="15.75" customHeight="1" x14ac:dyDescent="0.25">
      <c r="A658" s="143"/>
      <c r="B658" s="143"/>
      <c r="C658" s="143"/>
      <c r="D658" s="143"/>
      <c r="E658" s="143"/>
      <c r="F658" s="144"/>
      <c r="G658" s="144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</row>
    <row r="659" spans="1:38" ht="15.75" customHeight="1" x14ac:dyDescent="0.25">
      <c r="A659" s="143"/>
      <c r="B659" s="143"/>
      <c r="C659" s="143"/>
      <c r="D659" s="143"/>
      <c r="E659" s="143"/>
      <c r="F659" s="144"/>
      <c r="G659" s="144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</row>
    <row r="660" spans="1:38" ht="15.75" customHeight="1" x14ac:dyDescent="0.25">
      <c r="A660" s="143"/>
      <c r="B660" s="143"/>
      <c r="C660" s="143"/>
      <c r="D660" s="143"/>
      <c r="E660" s="143"/>
      <c r="F660" s="144"/>
      <c r="G660" s="144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</row>
    <row r="661" spans="1:38" ht="15.75" customHeight="1" x14ac:dyDescent="0.25">
      <c r="A661" s="143"/>
      <c r="B661" s="143"/>
      <c r="C661" s="143"/>
      <c r="D661" s="143"/>
      <c r="E661" s="143"/>
      <c r="F661" s="144"/>
      <c r="G661" s="144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</row>
    <row r="662" spans="1:38" ht="15.75" customHeight="1" x14ac:dyDescent="0.25">
      <c r="A662" s="143"/>
      <c r="B662" s="143"/>
      <c r="C662" s="143"/>
      <c r="D662" s="143"/>
      <c r="E662" s="143"/>
      <c r="F662" s="144"/>
      <c r="G662" s="144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</row>
    <row r="663" spans="1:38" ht="15.75" customHeight="1" x14ac:dyDescent="0.25">
      <c r="A663" s="143"/>
      <c r="B663" s="143"/>
      <c r="C663" s="143"/>
      <c r="D663" s="143"/>
      <c r="E663" s="143"/>
      <c r="F663" s="144"/>
      <c r="G663" s="144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</row>
    <row r="664" spans="1:38" ht="15.75" customHeight="1" x14ac:dyDescent="0.25">
      <c r="A664" s="143"/>
      <c r="B664" s="143"/>
      <c r="C664" s="143"/>
      <c r="D664" s="143"/>
      <c r="E664" s="143"/>
      <c r="F664" s="144"/>
      <c r="G664" s="144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</row>
    <row r="665" spans="1:38" ht="15.75" customHeight="1" x14ac:dyDescent="0.25">
      <c r="A665" s="143"/>
      <c r="B665" s="143"/>
      <c r="C665" s="143"/>
      <c r="D665" s="143"/>
      <c r="E665" s="143"/>
      <c r="F665" s="144"/>
      <c r="G665" s="144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</row>
    <row r="666" spans="1:38" ht="15.75" customHeight="1" x14ac:dyDescent="0.25">
      <c r="A666" s="143"/>
      <c r="B666" s="143"/>
      <c r="C666" s="143"/>
      <c r="D666" s="143"/>
      <c r="E666" s="143"/>
      <c r="F666" s="144"/>
      <c r="G666" s="144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</row>
    <row r="667" spans="1:38" ht="15.75" customHeight="1" x14ac:dyDescent="0.25">
      <c r="A667" s="143"/>
      <c r="B667" s="143"/>
      <c r="C667" s="143"/>
      <c r="D667" s="143"/>
      <c r="E667" s="143"/>
      <c r="F667" s="144"/>
      <c r="G667" s="144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</row>
    <row r="668" spans="1:38" ht="15.75" customHeight="1" x14ac:dyDescent="0.25">
      <c r="A668" s="143"/>
      <c r="B668" s="143"/>
      <c r="C668" s="143"/>
      <c r="D668" s="143"/>
      <c r="E668" s="143"/>
      <c r="F668" s="144"/>
      <c r="G668" s="144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</row>
    <row r="669" spans="1:38" ht="15.75" customHeight="1" x14ac:dyDescent="0.25">
      <c r="A669" s="143"/>
      <c r="B669" s="143"/>
      <c r="C669" s="143"/>
      <c r="D669" s="143"/>
      <c r="E669" s="143"/>
      <c r="F669" s="144"/>
      <c r="G669" s="144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</row>
    <row r="670" spans="1:38" ht="15.75" customHeight="1" x14ac:dyDescent="0.25">
      <c r="A670" s="143"/>
      <c r="B670" s="143"/>
      <c r="C670" s="143"/>
      <c r="D670" s="143"/>
      <c r="E670" s="143"/>
      <c r="F670" s="144"/>
      <c r="G670" s="144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</row>
    <row r="671" spans="1:38" ht="15.75" customHeight="1" x14ac:dyDescent="0.25">
      <c r="A671" s="143"/>
      <c r="B671" s="143"/>
      <c r="C671" s="143"/>
      <c r="D671" s="143"/>
      <c r="E671" s="143"/>
      <c r="F671" s="144"/>
      <c r="G671" s="144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</row>
    <row r="672" spans="1:38" ht="15.75" customHeight="1" x14ac:dyDescent="0.25">
      <c r="A672" s="143"/>
      <c r="B672" s="143"/>
      <c r="C672" s="143"/>
      <c r="D672" s="143"/>
      <c r="E672" s="143"/>
      <c r="F672" s="144"/>
      <c r="G672" s="144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</row>
    <row r="673" spans="1:38" ht="15.75" customHeight="1" x14ac:dyDescent="0.25">
      <c r="A673" s="143"/>
      <c r="B673" s="143"/>
      <c r="C673" s="143"/>
      <c r="D673" s="143"/>
      <c r="E673" s="143"/>
      <c r="F673" s="144"/>
      <c r="G673" s="144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</row>
    <row r="674" spans="1:38" ht="15.75" customHeight="1" x14ac:dyDescent="0.25">
      <c r="A674" s="143"/>
      <c r="B674" s="143"/>
      <c r="C674" s="143"/>
      <c r="D674" s="143"/>
      <c r="E674" s="143"/>
      <c r="F674" s="144"/>
      <c r="G674" s="144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</row>
    <row r="675" spans="1:38" ht="15.75" customHeight="1" x14ac:dyDescent="0.25">
      <c r="A675" s="143"/>
      <c r="B675" s="143"/>
      <c r="C675" s="143"/>
      <c r="D675" s="143"/>
      <c r="E675" s="143"/>
      <c r="F675" s="144"/>
      <c r="G675" s="144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</row>
    <row r="676" spans="1:38" ht="15.75" customHeight="1" x14ac:dyDescent="0.25">
      <c r="A676" s="143"/>
      <c r="B676" s="143"/>
      <c r="C676" s="143"/>
      <c r="D676" s="143"/>
      <c r="E676" s="143"/>
      <c r="F676" s="144"/>
      <c r="G676" s="144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</row>
    <row r="677" spans="1:38" ht="15.75" customHeight="1" x14ac:dyDescent="0.25">
      <c r="A677" s="143"/>
      <c r="B677" s="143"/>
      <c r="C677" s="143"/>
      <c r="D677" s="143"/>
      <c r="E677" s="143"/>
      <c r="F677" s="144"/>
      <c r="G677" s="144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</row>
    <row r="678" spans="1:38" ht="15.75" customHeight="1" x14ac:dyDescent="0.25">
      <c r="A678" s="143"/>
      <c r="B678" s="143"/>
      <c r="C678" s="143"/>
      <c r="D678" s="143"/>
      <c r="E678" s="143"/>
      <c r="F678" s="144"/>
      <c r="G678" s="144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</row>
    <row r="679" spans="1:38" ht="15.75" customHeight="1" x14ac:dyDescent="0.25">
      <c r="A679" s="143"/>
      <c r="B679" s="143"/>
      <c r="C679" s="143"/>
      <c r="D679" s="143"/>
      <c r="E679" s="143"/>
      <c r="F679" s="144"/>
      <c r="G679" s="144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</row>
    <row r="680" spans="1:38" ht="15.75" customHeight="1" x14ac:dyDescent="0.25">
      <c r="A680" s="143"/>
      <c r="B680" s="143"/>
      <c r="C680" s="143"/>
      <c r="D680" s="143"/>
      <c r="E680" s="143"/>
      <c r="F680" s="144"/>
      <c r="G680" s="144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</row>
    <row r="681" spans="1:38" ht="15.75" customHeight="1" x14ac:dyDescent="0.25">
      <c r="A681" s="143"/>
      <c r="B681" s="143"/>
      <c r="C681" s="143"/>
      <c r="D681" s="143"/>
      <c r="E681" s="143"/>
      <c r="F681" s="144"/>
      <c r="G681" s="144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</row>
    <row r="682" spans="1:38" ht="15.75" customHeight="1" x14ac:dyDescent="0.25">
      <c r="A682" s="143"/>
      <c r="B682" s="143"/>
      <c r="C682" s="143"/>
      <c r="D682" s="143"/>
      <c r="E682" s="143"/>
      <c r="F682" s="144"/>
      <c r="G682" s="144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</row>
    <row r="683" spans="1:38" ht="15.75" customHeight="1" x14ac:dyDescent="0.25">
      <c r="A683" s="143"/>
      <c r="B683" s="143"/>
      <c r="C683" s="143"/>
      <c r="D683" s="143"/>
      <c r="E683" s="143"/>
      <c r="F683" s="144"/>
      <c r="G683" s="144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</row>
    <row r="684" spans="1:38" ht="15.75" customHeight="1" x14ac:dyDescent="0.25">
      <c r="A684" s="143"/>
      <c r="B684" s="143"/>
      <c r="C684" s="143"/>
      <c r="D684" s="143"/>
      <c r="E684" s="143"/>
      <c r="F684" s="144"/>
      <c r="G684" s="144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</row>
    <row r="685" spans="1:38" ht="15.75" customHeight="1" x14ac:dyDescent="0.25">
      <c r="A685" s="143"/>
      <c r="B685" s="143"/>
      <c r="C685" s="143"/>
      <c r="D685" s="143"/>
      <c r="E685" s="143"/>
      <c r="F685" s="144"/>
      <c r="G685" s="144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</row>
    <row r="686" spans="1:38" ht="15.75" customHeight="1" x14ac:dyDescent="0.25">
      <c r="A686" s="143"/>
      <c r="B686" s="143"/>
      <c r="C686" s="143"/>
      <c r="D686" s="143"/>
      <c r="E686" s="143"/>
      <c r="F686" s="144"/>
      <c r="G686" s="144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</row>
    <row r="687" spans="1:38" ht="15.75" customHeight="1" x14ac:dyDescent="0.25">
      <c r="A687" s="143"/>
      <c r="B687" s="143"/>
      <c r="C687" s="143"/>
      <c r="D687" s="143"/>
      <c r="E687" s="143"/>
      <c r="F687" s="144"/>
      <c r="G687" s="144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</row>
    <row r="688" spans="1:38" ht="15.75" customHeight="1" x14ac:dyDescent="0.25">
      <c r="A688" s="143"/>
      <c r="B688" s="143"/>
      <c r="C688" s="143"/>
      <c r="D688" s="143"/>
      <c r="E688" s="143"/>
      <c r="F688" s="144"/>
      <c r="G688" s="144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</row>
    <row r="689" spans="1:38" ht="15.75" customHeight="1" x14ac:dyDescent="0.25">
      <c r="A689" s="143"/>
      <c r="B689" s="143"/>
      <c r="C689" s="143"/>
      <c r="D689" s="143"/>
      <c r="E689" s="143"/>
      <c r="F689" s="144"/>
      <c r="G689" s="144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</row>
    <row r="690" spans="1:38" ht="15.75" customHeight="1" x14ac:dyDescent="0.25">
      <c r="A690" s="143"/>
      <c r="B690" s="143"/>
      <c r="C690" s="143"/>
      <c r="D690" s="143"/>
      <c r="E690" s="143"/>
      <c r="F690" s="144"/>
      <c r="G690" s="144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</row>
    <row r="691" spans="1:38" ht="15.75" customHeight="1" x14ac:dyDescent="0.25">
      <c r="A691" s="143"/>
      <c r="B691" s="143"/>
      <c r="C691" s="143"/>
      <c r="D691" s="143"/>
      <c r="E691" s="143"/>
      <c r="F691" s="144"/>
      <c r="G691" s="144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</row>
    <row r="692" spans="1:38" ht="15.75" customHeight="1" x14ac:dyDescent="0.25">
      <c r="A692" s="143"/>
      <c r="B692" s="143"/>
      <c r="C692" s="143"/>
      <c r="D692" s="143"/>
      <c r="E692" s="143"/>
      <c r="F692" s="144"/>
      <c r="G692" s="144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</row>
    <row r="693" spans="1:38" ht="15.75" customHeight="1" x14ac:dyDescent="0.25">
      <c r="A693" s="143"/>
      <c r="B693" s="143"/>
      <c r="C693" s="143"/>
      <c r="D693" s="143"/>
      <c r="E693" s="143"/>
      <c r="F693" s="144"/>
      <c r="G693" s="144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</row>
    <row r="694" spans="1:38" ht="15.75" customHeight="1" x14ac:dyDescent="0.25">
      <c r="A694" s="143"/>
      <c r="B694" s="143"/>
      <c r="C694" s="143"/>
      <c r="D694" s="143"/>
      <c r="E694" s="143"/>
      <c r="F694" s="144"/>
      <c r="G694" s="144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</row>
    <row r="695" spans="1:38" ht="15.75" customHeight="1" x14ac:dyDescent="0.25">
      <c r="A695" s="143"/>
      <c r="B695" s="143"/>
      <c r="C695" s="143"/>
      <c r="D695" s="143"/>
      <c r="E695" s="143"/>
      <c r="F695" s="144"/>
      <c r="G695" s="144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</row>
    <row r="696" spans="1:38" ht="15.75" customHeight="1" x14ac:dyDescent="0.25">
      <c r="A696" s="143"/>
      <c r="B696" s="143"/>
      <c r="C696" s="143"/>
      <c r="D696" s="143"/>
      <c r="E696" s="143"/>
      <c r="F696" s="144"/>
      <c r="G696" s="144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</row>
    <row r="697" spans="1:38" ht="15.75" customHeight="1" x14ac:dyDescent="0.25">
      <c r="A697" s="143"/>
      <c r="B697" s="143"/>
      <c r="C697" s="143"/>
      <c r="D697" s="143"/>
      <c r="E697" s="143"/>
      <c r="F697" s="144"/>
      <c r="G697" s="144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</row>
    <row r="698" spans="1:38" ht="15.75" customHeight="1" x14ac:dyDescent="0.25">
      <c r="A698" s="143"/>
      <c r="B698" s="143"/>
      <c r="C698" s="143"/>
      <c r="D698" s="143"/>
      <c r="E698" s="143"/>
      <c r="F698" s="144"/>
      <c r="G698" s="144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</row>
    <row r="699" spans="1:38" ht="15.75" customHeight="1" x14ac:dyDescent="0.25">
      <c r="A699" s="143"/>
      <c r="B699" s="143"/>
      <c r="C699" s="143"/>
      <c r="D699" s="143"/>
      <c r="E699" s="143"/>
      <c r="F699" s="144"/>
      <c r="G699" s="144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</row>
    <row r="700" spans="1:38" ht="15.75" customHeight="1" x14ac:dyDescent="0.25">
      <c r="A700" s="143"/>
      <c r="B700" s="143"/>
      <c r="C700" s="143"/>
      <c r="D700" s="143"/>
      <c r="E700" s="143"/>
      <c r="F700" s="144"/>
      <c r="G700" s="144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</row>
    <row r="701" spans="1:38" ht="15.75" customHeight="1" x14ac:dyDescent="0.25">
      <c r="A701" s="143"/>
      <c r="B701" s="143"/>
      <c r="C701" s="143"/>
      <c r="D701" s="143"/>
      <c r="E701" s="143"/>
      <c r="F701" s="144"/>
      <c r="G701" s="144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</row>
    <row r="702" spans="1:38" ht="15.75" customHeight="1" x14ac:dyDescent="0.25">
      <c r="A702" s="143"/>
      <c r="B702" s="143"/>
      <c r="C702" s="143"/>
      <c r="D702" s="143"/>
      <c r="E702" s="143"/>
      <c r="F702" s="144"/>
      <c r="G702" s="144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</row>
    <row r="703" spans="1:38" ht="15.75" customHeight="1" x14ac:dyDescent="0.25">
      <c r="A703" s="143"/>
      <c r="B703" s="143"/>
      <c r="C703" s="143"/>
      <c r="D703" s="143"/>
      <c r="E703" s="143"/>
      <c r="F703" s="144"/>
      <c r="G703" s="144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</row>
    <row r="704" spans="1:38" ht="15.75" customHeight="1" x14ac:dyDescent="0.25">
      <c r="A704" s="143"/>
      <c r="B704" s="143"/>
      <c r="C704" s="143"/>
      <c r="D704" s="143"/>
      <c r="E704" s="143"/>
      <c r="F704" s="144"/>
      <c r="G704" s="144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</row>
    <row r="705" spans="1:38" ht="15.75" customHeight="1" x14ac:dyDescent="0.25">
      <c r="A705" s="143"/>
      <c r="B705" s="143"/>
      <c r="C705" s="143"/>
      <c r="D705" s="143"/>
      <c r="E705" s="143"/>
      <c r="F705" s="144"/>
      <c r="G705" s="144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</row>
    <row r="706" spans="1:38" ht="15.75" customHeight="1" x14ac:dyDescent="0.25">
      <c r="A706" s="143"/>
      <c r="B706" s="143"/>
      <c r="C706" s="143"/>
      <c r="D706" s="143"/>
      <c r="E706" s="143"/>
      <c r="F706" s="144"/>
      <c r="G706" s="144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</row>
    <row r="707" spans="1:38" ht="15.75" customHeight="1" x14ac:dyDescent="0.25">
      <c r="A707" s="143"/>
      <c r="B707" s="143"/>
      <c r="C707" s="143"/>
      <c r="D707" s="143"/>
      <c r="E707" s="143"/>
      <c r="F707" s="144"/>
      <c r="G707" s="144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</row>
    <row r="708" spans="1:38" ht="15.75" customHeight="1" x14ac:dyDescent="0.25">
      <c r="A708" s="143"/>
      <c r="B708" s="143"/>
      <c r="C708" s="143"/>
      <c r="D708" s="143"/>
      <c r="E708" s="143"/>
      <c r="F708" s="144"/>
      <c r="G708" s="144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</row>
    <row r="709" spans="1:38" ht="15.75" customHeight="1" x14ac:dyDescent="0.25">
      <c r="A709" s="143"/>
      <c r="B709" s="143"/>
      <c r="C709" s="143"/>
      <c r="D709" s="143"/>
      <c r="E709" s="143"/>
      <c r="F709" s="144"/>
      <c r="G709" s="144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</row>
    <row r="710" spans="1:38" ht="15.75" customHeight="1" x14ac:dyDescent="0.25">
      <c r="A710" s="143"/>
      <c r="B710" s="143"/>
      <c r="C710" s="143"/>
      <c r="D710" s="143"/>
      <c r="E710" s="143"/>
      <c r="F710" s="144"/>
      <c r="G710" s="144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</row>
    <row r="711" spans="1:38" ht="15.75" customHeight="1" x14ac:dyDescent="0.25">
      <c r="A711" s="143"/>
      <c r="B711" s="143"/>
      <c r="C711" s="143"/>
      <c r="D711" s="143"/>
      <c r="E711" s="143"/>
      <c r="F711" s="144"/>
      <c r="G711" s="144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</row>
    <row r="712" spans="1:38" ht="15.75" customHeight="1" x14ac:dyDescent="0.25">
      <c r="A712" s="143"/>
      <c r="B712" s="143"/>
      <c r="C712" s="143"/>
      <c r="D712" s="143"/>
      <c r="E712" s="143"/>
      <c r="F712" s="144"/>
      <c r="G712" s="144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</row>
    <row r="713" spans="1:38" ht="15.75" customHeight="1" x14ac:dyDescent="0.25">
      <c r="A713" s="143"/>
      <c r="B713" s="143"/>
      <c r="C713" s="143"/>
      <c r="D713" s="143"/>
      <c r="E713" s="143"/>
      <c r="F713" s="144"/>
      <c r="G713" s="144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</row>
    <row r="714" spans="1:38" ht="15.75" customHeight="1" x14ac:dyDescent="0.25">
      <c r="A714" s="143"/>
      <c r="B714" s="143"/>
      <c r="C714" s="143"/>
      <c r="D714" s="143"/>
      <c r="E714" s="143"/>
      <c r="F714" s="144"/>
      <c r="G714" s="144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</row>
    <row r="715" spans="1:38" ht="15.75" customHeight="1" x14ac:dyDescent="0.25">
      <c r="A715" s="143"/>
      <c r="B715" s="143"/>
      <c r="C715" s="143"/>
      <c r="D715" s="143"/>
      <c r="E715" s="143"/>
      <c r="F715" s="144"/>
      <c r="G715" s="144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</row>
    <row r="716" spans="1:38" ht="15.75" customHeight="1" x14ac:dyDescent="0.25">
      <c r="A716" s="143"/>
      <c r="B716" s="143"/>
      <c r="C716" s="143"/>
      <c r="D716" s="143"/>
      <c r="E716" s="143"/>
      <c r="F716" s="144"/>
      <c r="G716" s="144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</row>
    <row r="717" spans="1:38" ht="15.75" customHeight="1" x14ac:dyDescent="0.25">
      <c r="A717" s="143"/>
      <c r="B717" s="143"/>
      <c r="C717" s="143"/>
      <c r="D717" s="143"/>
      <c r="E717" s="143"/>
      <c r="F717" s="144"/>
      <c r="G717" s="144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</row>
    <row r="718" spans="1:38" ht="15.75" customHeight="1" x14ac:dyDescent="0.25">
      <c r="A718" s="143"/>
      <c r="B718" s="143"/>
      <c r="C718" s="143"/>
      <c r="D718" s="143"/>
      <c r="E718" s="143"/>
      <c r="F718" s="144"/>
      <c r="G718" s="144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</row>
    <row r="719" spans="1:38" ht="15.75" customHeight="1" x14ac:dyDescent="0.25">
      <c r="A719" s="143"/>
      <c r="B719" s="143"/>
      <c r="C719" s="143"/>
      <c r="D719" s="143"/>
      <c r="E719" s="143"/>
      <c r="F719" s="144"/>
      <c r="G719" s="144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</row>
    <row r="720" spans="1:38" ht="15.75" customHeight="1" x14ac:dyDescent="0.25">
      <c r="A720" s="143"/>
      <c r="B720" s="143"/>
      <c r="C720" s="143"/>
      <c r="D720" s="143"/>
      <c r="E720" s="143"/>
      <c r="F720" s="144"/>
      <c r="G720" s="144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</row>
    <row r="721" spans="1:38" ht="15.75" customHeight="1" x14ac:dyDescent="0.25">
      <c r="A721" s="143"/>
      <c r="B721" s="143"/>
      <c r="C721" s="143"/>
      <c r="D721" s="143"/>
      <c r="E721" s="143"/>
      <c r="F721" s="144"/>
      <c r="G721" s="144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</row>
    <row r="722" spans="1:38" ht="15.75" customHeight="1" x14ac:dyDescent="0.25">
      <c r="A722" s="143"/>
      <c r="B722" s="143"/>
      <c r="C722" s="143"/>
      <c r="D722" s="143"/>
      <c r="E722" s="143"/>
      <c r="F722" s="144"/>
      <c r="G722" s="144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</row>
    <row r="723" spans="1:38" ht="15.75" customHeight="1" x14ac:dyDescent="0.25">
      <c r="A723" s="143"/>
      <c r="B723" s="143"/>
      <c r="C723" s="143"/>
      <c r="D723" s="143"/>
      <c r="E723" s="143"/>
      <c r="F723" s="144"/>
      <c r="G723" s="144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</row>
    <row r="724" spans="1:38" ht="15.75" customHeight="1" x14ac:dyDescent="0.25">
      <c r="A724" s="143"/>
      <c r="B724" s="143"/>
      <c r="C724" s="143"/>
      <c r="D724" s="143"/>
      <c r="E724" s="143"/>
      <c r="F724" s="144"/>
      <c r="G724" s="144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</row>
    <row r="725" spans="1:38" ht="15.75" customHeight="1" x14ac:dyDescent="0.25">
      <c r="A725" s="143"/>
      <c r="B725" s="143"/>
      <c r="C725" s="143"/>
      <c r="D725" s="143"/>
      <c r="E725" s="143"/>
      <c r="F725" s="144"/>
      <c r="G725" s="144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</row>
    <row r="726" spans="1:38" ht="15.75" customHeight="1" x14ac:dyDescent="0.25">
      <c r="A726" s="143"/>
      <c r="B726" s="143"/>
      <c r="C726" s="143"/>
      <c r="D726" s="143"/>
      <c r="E726" s="143"/>
      <c r="F726" s="144"/>
      <c r="G726" s="144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</row>
    <row r="727" spans="1:38" ht="15.75" customHeight="1" x14ac:dyDescent="0.25">
      <c r="A727" s="143"/>
      <c r="B727" s="143"/>
      <c r="C727" s="143"/>
      <c r="D727" s="143"/>
      <c r="E727" s="143"/>
      <c r="F727" s="144"/>
      <c r="G727" s="144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</row>
    <row r="728" spans="1:38" ht="15.75" customHeight="1" x14ac:dyDescent="0.25">
      <c r="A728" s="143"/>
      <c r="B728" s="143"/>
      <c r="C728" s="143"/>
      <c r="D728" s="143"/>
      <c r="E728" s="143"/>
      <c r="F728" s="144"/>
      <c r="G728" s="144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</row>
    <row r="729" spans="1:38" ht="15.75" customHeight="1" x14ac:dyDescent="0.25">
      <c r="A729" s="143"/>
      <c r="B729" s="143"/>
      <c r="C729" s="143"/>
      <c r="D729" s="143"/>
      <c r="E729" s="143"/>
      <c r="F729" s="144"/>
      <c r="G729" s="144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</row>
    <row r="730" spans="1:38" ht="15.75" customHeight="1" x14ac:dyDescent="0.25">
      <c r="A730" s="143"/>
      <c r="B730" s="143"/>
      <c r="C730" s="143"/>
      <c r="D730" s="143"/>
      <c r="E730" s="143"/>
      <c r="F730" s="144"/>
      <c r="G730" s="144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</row>
    <row r="731" spans="1:38" ht="15.75" customHeight="1" x14ac:dyDescent="0.25">
      <c r="A731" s="143"/>
      <c r="B731" s="143"/>
      <c r="C731" s="143"/>
      <c r="D731" s="143"/>
      <c r="E731" s="143"/>
      <c r="F731" s="144"/>
      <c r="G731" s="144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</row>
    <row r="732" spans="1:38" ht="15.75" customHeight="1" x14ac:dyDescent="0.25">
      <c r="A732" s="143"/>
      <c r="B732" s="143"/>
      <c r="C732" s="143"/>
      <c r="D732" s="143"/>
      <c r="E732" s="143"/>
      <c r="F732" s="144"/>
      <c r="G732" s="144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</row>
    <row r="733" spans="1:38" ht="15.75" customHeight="1" x14ac:dyDescent="0.25">
      <c r="A733" s="143"/>
      <c r="B733" s="143"/>
      <c r="C733" s="143"/>
      <c r="D733" s="143"/>
      <c r="E733" s="143"/>
      <c r="F733" s="144"/>
      <c r="G733" s="144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</row>
    <row r="734" spans="1:38" ht="15.75" customHeight="1" x14ac:dyDescent="0.25">
      <c r="A734" s="143"/>
      <c r="B734" s="143"/>
      <c r="C734" s="143"/>
      <c r="D734" s="143"/>
      <c r="E734" s="143"/>
      <c r="F734" s="144"/>
      <c r="G734" s="144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</row>
    <row r="735" spans="1:38" ht="15.75" customHeight="1" x14ac:dyDescent="0.25">
      <c r="A735" s="143"/>
      <c r="B735" s="143"/>
      <c r="C735" s="143"/>
      <c r="D735" s="143"/>
      <c r="E735" s="143"/>
      <c r="F735" s="144"/>
      <c r="G735" s="144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</row>
    <row r="736" spans="1:38" ht="15.75" customHeight="1" x14ac:dyDescent="0.25">
      <c r="A736" s="143"/>
      <c r="B736" s="143"/>
      <c r="C736" s="143"/>
      <c r="D736" s="143"/>
      <c r="E736" s="143"/>
      <c r="F736" s="144"/>
      <c r="G736" s="144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</row>
    <row r="737" spans="1:38" ht="15.75" customHeight="1" x14ac:dyDescent="0.25">
      <c r="A737" s="143"/>
      <c r="B737" s="143"/>
      <c r="C737" s="143"/>
      <c r="D737" s="143"/>
      <c r="E737" s="143"/>
      <c r="F737" s="144"/>
      <c r="G737" s="144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</row>
    <row r="738" spans="1:38" ht="15.75" customHeight="1" x14ac:dyDescent="0.25">
      <c r="A738" s="143"/>
      <c r="B738" s="143"/>
      <c r="C738" s="143"/>
      <c r="D738" s="143"/>
      <c r="E738" s="143"/>
      <c r="F738" s="144"/>
      <c r="G738" s="144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</row>
    <row r="739" spans="1:38" ht="15.75" customHeight="1" x14ac:dyDescent="0.25">
      <c r="A739" s="143"/>
      <c r="B739" s="143"/>
      <c r="C739" s="143"/>
      <c r="D739" s="143"/>
      <c r="E739" s="143"/>
      <c r="F739" s="144"/>
      <c r="G739" s="144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</row>
    <row r="740" spans="1:38" ht="15.75" customHeight="1" x14ac:dyDescent="0.25">
      <c r="A740" s="143"/>
      <c r="B740" s="143"/>
      <c r="C740" s="143"/>
      <c r="D740" s="143"/>
      <c r="E740" s="143"/>
      <c r="F740" s="144"/>
      <c r="G740" s="144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</row>
    <row r="741" spans="1:38" ht="15.75" customHeight="1" x14ac:dyDescent="0.25">
      <c r="A741" s="143"/>
      <c r="B741" s="143"/>
      <c r="C741" s="143"/>
      <c r="D741" s="143"/>
      <c r="E741" s="143"/>
      <c r="F741" s="144"/>
      <c r="G741" s="144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</row>
    <row r="742" spans="1:38" ht="15.75" customHeight="1" x14ac:dyDescent="0.25">
      <c r="A742" s="143"/>
      <c r="B742" s="143"/>
      <c r="C742" s="143"/>
      <c r="D742" s="143"/>
      <c r="E742" s="143"/>
      <c r="F742" s="144"/>
      <c r="G742" s="144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</row>
    <row r="743" spans="1:38" ht="15.75" customHeight="1" x14ac:dyDescent="0.25">
      <c r="A743" s="143"/>
      <c r="B743" s="143"/>
      <c r="C743" s="143"/>
      <c r="D743" s="143"/>
      <c r="E743" s="143"/>
      <c r="F743" s="144"/>
      <c r="G743" s="144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</row>
    <row r="744" spans="1:38" ht="15.75" customHeight="1" x14ac:dyDescent="0.25">
      <c r="A744" s="143"/>
      <c r="B744" s="143"/>
      <c r="C744" s="143"/>
      <c r="D744" s="143"/>
      <c r="E744" s="143"/>
      <c r="F744" s="144"/>
      <c r="G744" s="144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</row>
    <row r="745" spans="1:38" ht="15.75" customHeight="1" x14ac:dyDescent="0.25">
      <c r="A745" s="143"/>
      <c r="B745" s="143"/>
      <c r="C745" s="143"/>
      <c r="D745" s="143"/>
      <c r="E745" s="143"/>
      <c r="F745" s="144"/>
      <c r="G745" s="144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</row>
    <row r="746" spans="1:38" ht="15.75" customHeight="1" x14ac:dyDescent="0.25">
      <c r="A746" s="143"/>
      <c r="B746" s="143"/>
      <c r="C746" s="143"/>
      <c r="D746" s="143"/>
      <c r="E746" s="143"/>
      <c r="F746" s="144"/>
      <c r="G746" s="144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</row>
    <row r="747" spans="1:38" ht="15.75" customHeight="1" x14ac:dyDescent="0.25">
      <c r="A747" s="143"/>
      <c r="B747" s="143"/>
      <c r="C747" s="143"/>
      <c r="D747" s="143"/>
      <c r="E747" s="143"/>
      <c r="F747" s="144"/>
      <c r="G747" s="144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</row>
    <row r="748" spans="1:38" ht="15.75" customHeight="1" x14ac:dyDescent="0.25">
      <c r="A748" s="143"/>
      <c r="B748" s="143"/>
      <c r="C748" s="143"/>
      <c r="D748" s="143"/>
      <c r="E748" s="143"/>
      <c r="F748" s="144"/>
      <c r="G748" s="144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</row>
    <row r="749" spans="1:38" ht="15.75" customHeight="1" x14ac:dyDescent="0.25">
      <c r="A749" s="143"/>
      <c r="B749" s="143"/>
      <c r="C749" s="143"/>
      <c r="D749" s="143"/>
      <c r="E749" s="143"/>
      <c r="F749" s="144"/>
      <c r="G749" s="144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</row>
    <row r="750" spans="1:38" ht="15.75" customHeight="1" x14ac:dyDescent="0.25">
      <c r="A750" s="143"/>
      <c r="B750" s="143"/>
      <c r="C750" s="143"/>
      <c r="D750" s="143"/>
      <c r="E750" s="143"/>
      <c r="F750" s="144"/>
      <c r="G750" s="144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</row>
    <row r="751" spans="1:38" ht="15.75" customHeight="1" x14ac:dyDescent="0.25">
      <c r="A751" s="143"/>
      <c r="B751" s="143"/>
      <c r="C751" s="143"/>
      <c r="D751" s="143"/>
      <c r="E751" s="143"/>
      <c r="F751" s="144"/>
      <c r="G751" s="144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</row>
    <row r="752" spans="1:38" ht="15.75" customHeight="1" x14ac:dyDescent="0.25">
      <c r="A752" s="143"/>
      <c r="B752" s="143"/>
      <c r="C752" s="143"/>
      <c r="D752" s="143"/>
      <c r="E752" s="143"/>
      <c r="F752" s="144"/>
      <c r="G752" s="144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</row>
    <row r="753" spans="1:38" ht="15.75" customHeight="1" x14ac:dyDescent="0.25">
      <c r="A753" s="143"/>
      <c r="B753" s="143"/>
      <c r="C753" s="143"/>
      <c r="D753" s="143"/>
      <c r="E753" s="143"/>
      <c r="F753" s="144"/>
      <c r="G753" s="144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</row>
    <row r="754" spans="1:38" ht="15.75" customHeight="1" x14ac:dyDescent="0.25">
      <c r="A754" s="143"/>
      <c r="B754" s="143"/>
      <c r="C754" s="143"/>
      <c r="D754" s="143"/>
      <c r="E754" s="143"/>
      <c r="F754" s="144"/>
      <c r="G754" s="144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</row>
    <row r="755" spans="1:38" ht="15.75" customHeight="1" x14ac:dyDescent="0.25">
      <c r="A755" s="143"/>
      <c r="B755" s="143"/>
      <c r="C755" s="143"/>
      <c r="D755" s="143"/>
      <c r="E755" s="143"/>
      <c r="F755" s="144"/>
      <c r="G755" s="144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</row>
    <row r="756" spans="1:38" ht="15.75" customHeight="1" x14ac:dyDescent="0.25">
      <c r="A756" s="143"/>
      <c r="B756" s="143"/>
      <c r="C756" s="143"/>
      <c r="D756" s="143"/>
      <c r="E756" s="143"/>
      <c r="F756" s="144"/>
      <c r="G756" s="144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</row>
    <row r="757" spans="1:38" ht="15.75" customHeight="1" x14ac:dyDescent="0.25">
      <c r="A757" s="143"/>
      <c r="B757" s="143"/>
      <c r="C757" s="143"/>
      <c r="D757" s="143"/>
      <c r="E757" s="143"/>
      <c r="F757" s="144"/>
      <c r="G757" s="144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</row>
    <row r="758" spans="1:38" ht="15.75" customHeight="1" x14ac:dyDescent="0.25">
      <c r="A758" s="143"/>
      <c r="B758" s="143"/>
      <c r="C758" s="143"/>
      <c r="D758" s="143"/>
      <c r="E758" s="143"/>
      <c r="F758" s="144"/>
      <c r="G758" s="144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</row>
    <row r="759" spans="1:38" ht="15.75" customHeight="1" x14ac:dyDescent="0.25">
      <c r="A759" s="143"/>
      <c r="B759" s="143"/>
      <c r="C759" s="143"/>
      <c r="D759" s="143"/>
      <c r="E759" s="143"/>
      <c r="F759" s="144"/>
      <c r="G759" s="144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</row>
    <row r="760" spans="1:38" ht="15.75" customHeight="1" x14ac:dyDescent="0.25">
      <c r="A760" s="143"/>
      <c r="B760" s="143"/>
      <c r="C760" s="143"/>
      <c r="D760" s="143"/>
      <c r="E760" s="143"/>
      <c r="F760" s="144"/>
      <c r="G760" s="144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</row>
    <row r="761" spans="1:38" ht="15.75" customHeight="1" x14ac:dyDescent="0.25">
      <c r="A761" s="143"/>
      <c r="B761" s="143"/>
      <c r="C761" s="143"/>
      <c r="D761" s="143"/>
      <c r="E761" s="143"/>
      <c r="F761" s="144"/>
      <c r="G761" s="144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</row>
    <row r="762" spans="1:38" ht="15.75" customHeight="1" x14ac:dyDescent="0.25">
      <c r="A762" s="143"/>
      <c r="B762" s="143"/>
      <c r="C762" s="143"/>
      <c r="D762" s="143"/>
      <c r="E762" s="143"/>
      <c r="F762" s="144"/>
      <c r="G762" s="144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</row>
    <row r="763" spans="1:38" ht="15.75" customHeight="1" x14ac:dyDescent="0.25">
      <c r="A763" s="143"/>
      <c r="B763" s="143"/>
      <c r="C763" s="143"/>
      <c r="D763" s="143"/>
      <c r="E763" s="143"/>
      <c r="F763" s="144"/>
      <c r="G763" s="144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</row>
    <row r="764" spans="1:38" ht="15.75" customHeight="1" x14ac:dyDescent="0.25">
      <c r="A764" s="143"/>
      <c r="B764" s="143"/>
      <c r="C764" s="143"/>
      <c r="D764" s="143"/>
      <c r="E764" s="143"/>
      <c r="F764" s="144"/>
      <c r="G764" s="144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</row>
    <row r="765" spans="1:38" ht="15.75" customHeight="1" x14ac:dyDescent="0.25">
      <c r="A765" s="143"/>
      <c r="B765" s="143"/>
      <c r="C765" s="143"/>
      <c r="D765" s="143"/>
      <c r="E765" s="143"/>
      <c r="F765" s="144"/>
      <c r="G765" s="144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</row>
    <row r="766" spans="1:38" ht="15.75" customHeight="1" x14ac:dyDescent="0.25">
      <c r="A766" s="143"/>
      <c r="B766" s="143"/>
      <c r="C766" s="143"/>
      <c r="D766" s="143"/>
      <c r="E766" s="143"/>
      <c r="F766" s="144"/>
      <c r="G766" s="144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</row>
    <row r="767" spans="1:38" ht="15.75" customHeight="1" x14ac:dyDescent="0.25">
      <c r="A767" s="143"/>
      <c r="B767" s="143"/>
      <c r="C767" s="143"/>
      <c r="D767" s="143"/>
      <c r="E767" s="143"/>
      <c r="F767" s="144"/>
      <c r="G767" s="144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</row>
    <row r="768" spans="1:38" ht="15.75" customHeight="1" x14ac:dyDescent="0.25">
      <c r="A768" s="143"/>
      <c r="B768" s="143"/>
      <c r="C768" s="143"/>
      <c r="D768" s="143"/>
      <c r="E768" s="143"/>
      <c r="F768" s="144"/>
      <c r="G768" s="144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</row>
    <row r="769" spans="1:38" ht="15.75" customHeight="1" x14ac:dyDescent="0.25">
      <c r="A769" s="143"/>
      <c r="B769" s="143"/>
      <c r="C769" s="143"/>
      <c r="D769" s="143"/>
      <c r="E769" s="143"/>
      <c r="F769" s="144"/>
      <c r="G769" s="144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</row>
    <row r="770" spans="1:38" ht="15.75" customHeight="1" x14ac:dyDescent="0.25">
      <c r="A770" s="143"/>
      <c r="B770" s="143"/>
      <c r="C770" s="143"/>
      <c r="D770" s="143"/>
      <c r="E770" s="143"/>
      <c r="F770" s="144"/>
      <c r="G770" s="144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</row>
    <row r="771" spans="1:38" ht="15.75" customHeight="1" x14ac:dyDescent="0.25">
      <c r="A771" s="143"/>
      <c r="B771" s="143"/>
      <c r="C771" s="143"/>
      <c r="D771" s="143"/>
      <c r="E771" s="143"/>
      <c r="F771" s="144"/>
      <c r="G771" s="144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</row>
    <row r="772" spans="1:38" ht="15.75" customHeight="1" x14ac:dyDescent="0.25">
      <c r="A772" s="143"/>
      <c r="B772" s="143"/>
      <c r="C772" s="143"/>
      <c r="D772" s="143"/>
      <c r="E772" s="143"/>
      <c r="F772" s="144"/>
      <c r="G772" s="144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</row>
    <row r="773" spans="1:38" ht="15.75" customHeight="1" x14ac:dyDescent="0.25">
      <c r="A773" s="143"/>
      <c r="B773" s="143"/>
      <c r="C773" s="143"/>
      <c r="D773" s="143"/>
      <c r="E773" s="143"/>
      <c r="F773" s="144"/>
      <c r="G773" s="144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</row>
    <row r="774" spans="1:38" ht="15.75" customHeight="1" x14ac:dyDescent="0.25">
      <c r="A774" s="143"/>
      <c r="B774" s="143"/>
      <c r="C774" s="143"/>
      <c r="D774" s="143"/>
      <c r="E774" s="143"/>
      <c r="F774" s="144"/>
      <c r="G774" s="144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</row>
    <row r="775" spans="1:38" ht="15.75" customHeight="1" x14ac:dyDescent="0.25">
      <c r="A775" s="143"/>
      <c r="B775" s="143"/>
      <c r="C775" s="143"/>
      <c r="D775" s="143"/>
      <c r="E775" s="143"/>
      <c r="F775" s="144"/>
      <c r="G775" s="144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</row>
    <row r="776" spans="1:38" ht="15.75" customHeight="1" x14ac:dyDescent="0.25">
      <c r="A776" s="143"/>
      <c r="B776" s="143"/>
      <c r="C776" s="143"/>
      <c r="D776" s="143"/>
      <c r="E776" s="143"/>
      <c r="F776" s="144"/>
      <c r="G776" s="144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</row>
    <row r="777" spans="1:38" ht="15.75" customHeight="1" x14ac:dyDescent="0.25">
      <c r="A777" s="143"/>
      <c r="B777" s="143"/>
      <c r="C777" s="143"/>
      <c r="D777" s="143"/>
      <c r="E777" s="143"/>
      <c r="F777" s="144"/>
      <c r="G777" s="144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</row>
    <row r="778" spans="1:38" ht="15.75" customHeight="1" x14ac:dyDescent="0.25">
      <c r="A778" s="143"/>
      <c r="B778" s="143"/>
      <c r="C778" s="143"/>
      <c r="D778" s="143"/>
      <c r="E778" s="143"/>
      <c r="F778" s="144"/>
      <c r="G778" s="144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</row>
    <row r="779" spans="1:38" ht="15.75" customHeight="1" x14ac:dyDescent="0.25">
      <c r="A779" s="143"/>
      <c r="B779" s="143"/>
      <c r="C779" s="143"/>
      <c r="D779" s="143"/>
      <c r="E779" s="143"/>
      <c r="F779" s="144"/>
      <c r="G779" s="144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</row>
    <row r="780" spans="1:38" ht="15.75" customHeight="1" x14ac:dyDescent="0.25">
      <c r="A780" s="143"/>
      <c r="B780" s="143"/>
      <c r="C780" s="143"/>
      <c r="D780" s="143"/>
      <c r="E780" s="143"/>
      <c r="F780" s="144"/>
      <c r="G780" s="144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</row>
    <row r="781" spans="1:38" ht="15.75" customHeight="1" x14ac:dyDescent="0.25">
      <c r="A781" s="143"/>
      <c r="B781" s="143"/>
      <c r="C781" s="143"/>
      <c r="D781" s="143"/>
      <c r="E781" s="143"/>
      <c r="F781" s="144"/>
      <c r="G781" s="144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</row>
    <row r="782" spans="1:38" ht="15.75" customHeight="1" x14ac:dyDescent="0.25">
      <c r="A782" s="143"/>
      <c r="B782" s="143"/>
      <c r="C782" s="143"/>
      <c r="D782" s="143"/>
      <c r="E782" s="143"/>
      <c r="F782" s="144"/>
      <c r="G782" s="144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</row>
    <row r="783" spans="1:38" ht="15.75" customHeight="1" x14ac:dyDescent="0.25">
      <c r="A783" s="143"/>
      <c r="B783" s="143"/>
      <c r="C783" s="143"/>
      <c r="D783" s="143"/>
      <c r="E783" s="143"/>
      <c r="F783" s="144"/>
      <c r="G783" s="144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</row>
    <row r="784" spans="1:38" ht="15.75" customHeight="1" x14ac:dyDescent="0.25">
      <c r="A784" s="143"/>
      <c r="B784" s="143"/>
      <c r="C784" s="143"/>
      <c r="D784" s="143"/>
      <c r="E784" s="143"/>
      <c r="F784" s="144"/>
      <c r="G784" s="144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</row>
    <row r="785" spans="1:38" ht="15.75" customHeight="1" x14ac:dyDescent="0.25">
      <c r="A785" s="143"/>
      <c r="B785" s="143"/>
      <c r="C785" s="143"/>
      <c r="D785" s="143"/>
      <c r="E785" s="143"/>
      <c r="F785" s="144"/>
      <c r="G785" s="144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</row>
    <row r="786" spans="1:38" ht="15.75" customHeight="1" x14ac:dyDescent="0.25">
      <c r="A786" s="143"/>
      <c r="B786" s="143"/>
      <c r="C786" s="143"/>
      <c r="D786" s="143"/>
      <c r="E786" s="143"/>
      <c r="F786" s="144"/>
      <c r="G786" s="144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</row>
    <row r="787" spans="1:38" ht="15.75" customHeight="1" x14ac:dyDescent="0.25">
      <c r="A787" s="143"/>
      <c r="B787" s="143"/>
      <c r="C787" s="143"/>
      <c r="D787" s="143"/>
      <c r="E787" s="143"/>
      <c r="F787" s="144"/>
      <c r="G787" s="144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</row>
    <row r="788" spans="1:38" ht="15.75" customHeight="1" x14ac:dyDescent="0.25">
      <c r="A788" s="143"/>
      <c r="B788" s="143"/>
      <c r="C788" s="143"/>
      <c r="D788" s="143"/>
      <c r="E788" s="143"/>
      <c r="F788" s="144"/>
      <c r="G788" s="144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</row>
    <row r="789" spans="1:38" ht="15.75" customHeight="1" x14ac:dyDescent="0.25">
      <c r="A789" s="143"/>
      <c r="B789" s="143"/>
      <c r="C789" s="143"/>
      <c r="D789" s="143"/>
      <c r="E789" s="143"/>
      <c r="F789" s="144"/>
      <c r="G789" s="144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</row>
    <row r="790" spans="1:38" ht="15.75" customHeight="1" x14ac:dyDescent="0.25">
      <c r="A790" s="143"/>
      <c r="B790" s="143"/>
      <c r="C790" s="143"/>
      <c r="D790" s="143"/>
      <c r="E790" s="143"/>
      <c r="F790" s="144"/>
      <c r="G790" s="144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</row>
    <row r="791" spans="1:38" ht="15.75" customHeight="1" x14ac:dyDescent="0.25">
      <c r="A791" s="143"/>
      <c r="B791" s="143"/>
      <c r="C791" s="143"/>
      <c r="D791" s="143"/>
      <c r="E791" s="143"/>
      <c r="F791" s="144"/>
      <c r="G791" s="144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</row>
    <row r="792" spans="1:38" ht="15.75" customHeight="1" x14ac:dyDescent="0.25">
      <c r="A792" s="143"/>
      <c r="B792" s="143"/>
      <c r="C792" s="143"/>
      <c r="D792" s="143"/>
      <c r="E792" s="143"/>
      <c r="F792" s="144"/>
      <c r="G792" s="144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</row>
    <row r="793" spans="1:38" ht="15.75" customHeight="1" x14ac:dyDescent="0.25">
      <c r="A793" s="143"/>
      <c r="B793" s="143"/>
      <c r="C793" s="143"/>
      <c r="D793" s="143"/>
      <c r="E793" s="143"/>
      <c r="F793" s="144"/>
      <c r="G793" s="144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</row>
    <row r="794" spans="1:38" ht="15.75" customHeight="1" x14ac:dyDescent="0.25">
      <c r="A794" s="143"/>
      <c r="B794" s="143"/>
      <c r="C794" s="143"/>
      <c r="D794" s="143"/>
      <c r="E794" s="143"/>
      <c r="F794" s="144"/>
      <c r="G794" s="144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</row>
    <row r="795" spans="1:38" ht="15.75" customHeight="1" x14ac:dyDescent="0.25">
      <c r="A795" s="143"/>
      <c r="B795" s="143"/>
      <c r="C795" s="143"/>
      <c r="D795" s="143"/>
      <c r="E795" s="143"/>
      <c r="F795" s="144"/>
      <c r="G795" s="144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</row>
    <row r="796" spans="1:38" ht="15.75" customHeight="1" x14ac:dyDescent="0.25">
      <c r="A796" s="143"/>
      <c r="B796" s="143"/>
      <c r="C796" s="143"/>
      <c r="D796" s="143"/>
      <c r="E796" s="143"/>
      <c r="F796" s="144"/>
      <c r="G796" s="144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</row>
    <row r="797" spans="1:38" ht="15.75" customHeight="1" x14ac:dyDescent="0.25">
      <c r="A797" s="143"/>
      <c r="B797" s="143"/>
      <c r="C797" s="143"/>
      <c r="D797" s="143"/>
      <c r="E797" s="143"/>
      <c r="F797" s="144"/>
      <c r="G797" s="144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</row>
    <row r="798" spans="1:38" ht="15.75" customHeight="1" x14ac:dyDescent="0.25">
      <c r="A798" s="143"/>
      <c r="B798" s="143"/>
      <c r="C798" s="143"/>
      <c r="D798" s="143"/>
      <c r="E798" s="143"/>
      <c r="F798" s="144"/>
      <c r="G798" s="144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</row>
    <row r="799" spans="1:38" ht="15.75" customHeight="1" x14ac:dyDescent="0.25">
      <c r="A799" s="143"/>
      <c r="B799" s="143"/>
      <c r="C799" s="143"/>
      <c r="D799" s="143"/>
      <c r="E799" s="143"/>
      <c r="F799" s="144"/>
      <c r="G799" s="144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</row>
    <row r="800" spans="1:38" ht="15.75" customHeight="1" x14ac:dyDescent="0.25">
      <c r="A800" s="143"/>
      <c r="B800" s="143"/>
      <c r="C800" s="143"/>
      <c r="D800" s="143"/>
      <c r="E800" s="143"/>
      <c r="F800" s="144"/>
      <c r="G800" s="144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</row>
    <row r="801" spans="1:38" ht="15.75" customHeight="1" x14ac:dyDescent="0.25">
      <c r="A801" s="143"/>
      <c r="B801" s="143"/>
      <c r="C801" s="143"/>
      <c r="D801" s="143"/>
      <c r="E801" s="143"/>
      <c r="F801" s="144"/>
      <c r="G801" s="144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</row>
    <row r="802" spans="1:38" ht="15.75" customHeight="1" x14ac:dyDescent="0.25">
      <c r="A802" s="143"/>
      <c r="B802" s="143"/>
      <c r="C802" s="143"/>
      <c r="D802" s="143"/>
      <c r="E802" s="143"/>
      <c r="F802" s="144"/>
      <c r="G802" s="144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</row>
    <row r="803" spans="1:38" ht="15.75" customHeight="1" x14ac:dyDescent="0.25">
      <c r="A803" s="143"/>
      <c r="B803" s="143"/>
      <c r="C803" s="143"/>
      <c r="D803" s="143"/>
      <c r="E803" s="143"/>
      <c r="F803" s="144"/>
      <c r="G803" s="144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</row>
    <row r="804" spans="1:38" ht="15.75" customHeight="1" x14ac:dyDescent="0.25">
      <c r="A804" s="143"/>
      <c r="B804" s="143"/>
      <c r="C804" s="143"/>
      <c r="D804" s="143"/>
      <c r="E804" s="143"/>
      <c r="F804" s="144"/>
      <c r="G804" s="144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</row>
    <row r="805" spans="1:38" ht="15.75" customHeight="1" x14ac:dyDescent="0.25">
      <c r="A805" s="143"/>
      <c r="B805" s="143"/>
      <c r="C805" s="143"/>
      <c r="D805" s="143"/>
      <c r="E805" s="143"/>
      <c r="F805" s="144"/>
      <c r="G805" s="144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</row>
    <row r="806" spans="1:38" ht="15.75" customHeight="1" x14ac:dyDescent="0.25">
      <c r="A806" s="143"/>
      <c r="B806" s="143"/>
      <c r="C806" s="143"/>
      <c r="D806" s="143"/>
      <c r="E806" s="143"/>
      <c r="F806" s="144"/>
      <c r="G806" s="144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</row>
    <row r="807" spans="1:38" ht="15.75" customHeight="1" x14ac:dyDescent="0.25">
      <c r="A807" s="143"/>
      <c r="B807" s="143"/>
      <c r="C807" s="143"/>
      <c r="D807" s="143"/>
      <c r="E807" s="143"/>
      <c r="F807" s="144"/>
      <c r="G807" s="144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</row>
    <row r="808" spans="1:38" ht="15.75" customHeight="1" x14ac:dyDescent="0.25">
      <c r="A808" s="143"/>
      <c r="B808" s="143"/>
      <c r="C808" s="143"/>
      <c r="D808" s="143"/>
      <c r="E808" s="143"/>
      <c r="F808" s="144"/>
      <c r="G808" s="144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</row>
    <row r="809" spans="1:38" ht="15.75" customHeight="1" x14ac:dyDescent="0.25">
      <c r="A809" s="143"/>
      <c r="B809" s="143"/>
      <c r="C809" s="143"/>
      <c r="D809" s="143"/>
      <c r="E809" s="143"/>
      <c r="F809" s="144"/>
      <c r="G809" s="144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</row>
    <row r="810" spans="1:38" ht="15.75" customHeight="1" x14ac:dyDescent="0.25">
      <c r="A810" s="143"/>
      <c r="B810" s="143"/>
      <c r="C810" s="143"/>
      <c r="D810" s="143"/>
      <c r="E810" s="143"/>
      <c r="F810" s="144"/>
      <c r="G810" s="144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</row>
    <row r="811" spans="1:38" ht="15.75" customHeight="1" x14ac:dyDescent="0.25">
      <c r="A811" s="143"/>
      <c r="B811" s="143"/>
      <c r="C811" s="143"/>
      <c r="D811" s="143"/>
      <c r="E811" s="143"/>
      <c r="F811" s="144"/>
      <c r="G811" s="144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</row>
    <row r="812" spans="1:38" ht="15.75" customHeight="1" x14ac:dyDescent="0.25">
      <c r="A812" s="143"/>
      <c r="B812" s="143"/>
      <c r="C812" s="143"/>
      <c r="D812" s="143"/>
      <c r="E812" s="143"/>
      <c r="F812" s="144"/>
      <c r="G812" s="144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</row>
    <row r="813" spans="1:38" ht="15.75" customHeight="1" x14ac:dyDescent="0.25">
      <c r="A813" s="143"/>
      <c r="B813" s="143"/>
      <c r="C813" s="143"/>
      <c r="D813" s="143"/>
      <c r="E813" s="143"/>
      <c r="F813" s="144"/>
      <c r="G813" s="144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</row>
    <row r="814" spans="1:38" ht="15.75" customHeight="1" x14ac:dyDescent="0.25">
      <c r="A814" s="143"/>
      <c r="B814" s="143"/>
      <c r="C814" s="143"/>
      <c r="D814" s="143"/>
      <c r="E814" s="143"/>
      <c r="F814" s="144"/>
      <c r="G814" s="144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</row>
    <row r="815" spans="1:38" ht="15.75" customHeight="1" x14ac:dyDescent="0.25">
      <c r="A815" s="143"/>
      <c r="B815" s="143"/>
      <c r="C815" s="143"/>
      <c r="D815" s="143"/>
      <c r="E815" s="143"/>
      <c r="F815" s="144"/>
      <c r="G815" s="144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</row>
    <row r="816" spans="1:38" ht="15.75" customHeight="1" x14ac:dyDescent="0.25">
      <c r="A816" s="143"/>
      <c r="B816" s="143"/>
      <c r="C816" s="143"/>
      <c r="D816" s="143"/>
      <c r="E816" s="143"/>
      <c r="F816" s="144"/>
      <c r="G816" s="144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</row>
    <row r="817" spans="1:38" ht="15.75" customHeight="1" x14ac:dyDescent="0.25">
      <c r="A817" s="143"/>
      <c r="B817" s="143"/>
      <c r="C817" s="143"/>
      <c r="D817" s="143"/>
      <c r="E817" s="143"/>
      <c r="F817" s="144"/>
      <c r="G817" s="144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  <c r="AC817" s="143"/>
      <c r="AD817" s="143"/>
      <c r="AE817" s="143"/>
      <c r="AF817" s="143"/>
      <c r="AG817" s="143"/>
      <c r="AH817" s="143"/>
      <c r="AI817" s="143"/>
      <c r="AJ817" s="143"/>
      <c r="AK817" s="143"/>
      <c r="AL817" s="143"/>
    </row>
    <row r="818" spans="1:38" ht="15.75" customHeight="1" x14ac:dyDescent="0.25">
      <c r="A818" s="143"/>
      <c r="B818" s="143"/>
      <c r="C818" s="143"/>
      <c r="D818" s="143"/>
      <c r="E818" s="143"/>
      <c r="F818" s="144"/>
      <c r="G818" s="144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  <c r="AC818" s="143"/>
      <c r="AD818" s="143"/>
      <c r="AE818" s="143"/>
      <c r="AF818" s="143"/>
      <c r="AG818" s="143"/>
      <c r="AH818" s="143"/>
      <c r="AI818" s="143"/>
      <c r="AJ818" s="143"/>
      <c r="AK818" s="143"/>
      <c r="AL818" s="143"/>
    </row>
    <row r="819" spans="1:38" ht="15.75" customHeight="1" x14ac:dyDescent="0.25">
      <c r="A819" s="143"/>
      <c r="B819" s="143"/>
      <c r="C819" s="143"/>
      <c r="D819" s="143"/>
      <c r="E819" s="143"/>
      <c r="F819" s="144"/>
      <c r="G819" s="144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  <c r="AC819" s="143"/>
      <c r="AD819" s="143"/>
      <c r="AE819" s="143"/>
      <c r="AF819" s="143"/>
      <c r="AG819" s="143"/>
      <c r="AH819" s="143"/>
      <c r="AI819" s="143"/>
      <c r="AJ819" s="143"/>
      <c r="AK819" s="143"/>
      <c r="AL819" s="143"/>
    </row>
    <row r="820" spans="1:38" ht="15.75" customHeight="1" x14ac:dyDescent="0.25">
      <c r="A820" s="143"/>
      <c r="B820" s="143"/>
      <c r="C820" s="143"/>
      <c r="D820" s="143"/>
      <c r="E820" s="143"/>
      <c r="F820" s="144"/>
      <c r="G820" s="144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  <c r="AC820" s="143"/>
      <c r="AD820" s="143"/>
      <c r="AE820" s="143"/>
      <c r="AF820" s="143"/>
      <c r="AG820" s="143"/>
      <c r="AH820" s="143"/>
      <c r="AI820" s="143"/>
      <c r="AJ820" s="143"/>
      <c r="AK820" s="143"/>
      <c r="AL820" s="143"/>
    </row>
    <row r="821" spans="1:38" ht="15.75" customHeight="1" x14ac:dyDescent="0.25">
      <c r="A821" s="143"/>
      <c r="B821" s="143"/>
      <c r="C821" s="143"/>
      <c r="D821" s="143"/>
      <c r="E821" s="143"/>
      <c r="F821" s="144"/>
      <c r="G821" s="144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  <c r="AC821" s="143"/>
      <c r="AD821" s="143"/>
      <c r="AE821" s="143"/>
      <c r="AF821" s="143"/>
      <c r="AG821" s="143"/>
      <c r="AH821" s="143"/>
      <c r="AI821" s="143"/>
      <c r="AJ821" s="143"/>
      <c r="AK821" s="143"/>
      <c r="AL821" s="143"/>
    </row>
    <row r="822" spans="1:38" ht="15.75" customHeight="1" x14ac:dyDescent="0.25">
      <c r="A822" s="143"/>
      <c r="B822" s="143"/>
      <c r="C822" s="143"/>
      <c r="D822" s="143"/>
      <c r="E822" s="143"/>
      <c r="F822" s="144"/>
      <c r="G822" s="144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  <c r="AC822" s="143"/>
      <c r="AD822" s="143"/>
      <c r="AE822" s="143"/>
      <c r="AF822" s="143"/>
      <c r="AG822" s="143"/>
      <c r="AH822" s="143"/>
      <c r="AI822" s="143"/>
      <c r="AJ822" s="143"/>
      <c r="AK822" s="143"/>
      <c r="AL822" s="143"/>
    </row>
    <row r="823" spans="1:38" ht="15.75" customHeight="1" x14ac:dyDescent="0.25">
      <c r="A823" s="143"/>
      <c r="B823" s="143"/>
      <c r="C823" s="143"/>
      <c r="D823" s="143"/>
      <c r="E823" s="143"/>
      <c r="F823" s="144"/>
      <c r="G823" s="144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  <c r="AC823" s="143"/>
      <c r="AD823" s="143"/>
      <c r="AE823" s="143"/>
      <c r="AF823" s="143"/>
      <c r="AG823" s="143"/>
      <c r="AH823" s="143"/>
      <c r="AI823" s="143"/>
      <c r="AJ823" s="143"/>
      <c r="AK823" s="143"/>
      <c r="AL823" s="143"/>
    </row>
    <row r="824" spans="1:38" ht="15.75" customHeight="1" x14ac:dyDescent="0.25">
      <c r="A824" s="143"/>
      <c r="B824" s="143"/>
      <c r="C824" s="143"/>
      <c r="D824" s="143"/>
      <c r="E824" s="143"/>
      <c r="F824" s="144"/>
      <c r="G824" s="144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  <c r="AC824" s="143"/>
      <c r="AD824" s="143"/>
      <c r="AE824" s="143"/>
      <c r="AF824" s="143"/>
      <c r="AG824" s="143"/>
      <c r="AH824" s="143"/>
      <c r="AI824" s="143"/>
      <c r="AJ824" s="143"/>
      <c r="AK824" s="143"/>
      <c r="AL824" s="143"/>
    </row>
    <row r="825" spans="1:38" ht="15.75" customHeight="1" x14ac:dyDescent="0.25">
      <c r="A825" s="143"/>
      <c r="B825" s="143"/>
      <c r="C825" s="143"/>
      <c r="D825" s="143"/>
      <c r="E825" s="143"/>
      <c r="F825" s="144"/>
      <c r="G825" s="144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  <c r="AC825" s="143"/>
      <c r="AD825" s="143"/>
      <c r="AE825" s="143"/>
      <c r="AF825" s="143"/>
      <c r="AG825" s="143"/>
      <c r="AH825" s="143"/>
      <c r="AI825" s="143"/>
      <c r="AJ825" s="143"/>
      <c r="AK825" s="143"/>
      <c r="AL825" s="143"/>
    </row>
    <row r="826" spans="1:38" ht="15.75" customHeight="1" x14ac:dyDescent="0.25">
      <c r="A826" s="143"/>
      <c r="B826" s="143"/>
      <c r="C826" s="143"/>
      <c r="D826" s="143"/>
      <c r="E826" s="143"/>
      <c r="F826" s="144"/>
      <c r="G826" s="144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  <c r="AC826" s="143"/>
      <c r="AD826" s="143"/>
      <c r="AE826" s="143"/>
      <c r="AF826" s="143"/>
      <c r="AG826" s="143"/>
      <c r="AH826" s="143"/>
      <c r="AI826" s="143"/>
      <c r="AJ826" s="143"/>
      <c r="AK826" s="143"/>
      <c r="AL826" s="143"/>
    </row>
    <row r="827" spans="1:38" ht="15.75" customHeight="1" x14ac:dyDescent="0.25">
      <c r="A827" s="143"/>
      <c r="B827" s="143"/>
      <c r="C827" s="143"/>
      <c r="D827" s="143"/>
      <c r="E827" s="143"/>
      <c r="F827" s="144"/>
      <c r="G827" s="144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  <c r="AC827" s="143"/>
      <c r="AD827" s="143"/>
      <c r="AE827" s="143"/>
      <c r="AF827" s="143"/>
      <c r="AG827" s="143"/>
      <c r="AH827" s="143"/>
      <c r="AI827" s="143"/>
      <c r="AJ827" s="143"/>
      <c r="AK827" s="143"/>
      <c r="AL827" s="143"/>
    </row>
    <row r="828" spans="1:38" ht="15.75" customHeight="1" x14ac:dyDescent="0.25">
      <c r="A828" s="143"/>
      <c r="B828" s="143"/>
      <c r="C828" s="143"/>
      <c r="D828" s="143"/>
      <c r="E828" s="143"/>
      <c r="F828" s="144"/>
      <c r="G828" s="144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  <c r="AC828" s="143"/>
      <c r="AD828" s="143"/>
      <c r="AE828" s="143"/>
      <c r="AF828" s="143"/>
      <c r="AG828" s="143"/>
      <c r="AH828" s="143"/>
      <c r="AI828" s="143"/>
      <c r="AJ828" s="143"/>
      <c r="AK828" s="143"/>
      <c r="AL828" s="143"/>
    </row>
    <row r="829" spans="1:38" ht="15.75" customHeight="1" x14ac:dyDescent="0.25">
      <c r="A829" s="143"/>
      <c r="B829" s="143"/>
      <c r="C829" s="143"/>
      <c r="D829" s="143"/>
      <c r="E829" s="143"/>
      <c r="F829" s="144"/>
      <c r="G829" s="144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  <c r="AC829" s="143"/>
      <c r="AD829" s="143"/>
      <c r="AE829" s="143"/>
      <c r="AF829" s="143"/>
      <c r="AG829" s="143"/>
      <c r="AH829" s="143"/>
      <c r="AI829" s="143"/>
      <c r="AJ829" s="143"/>
      <c r="AK829" s="143"/>
      <c r="AL829" s="143"/>
    </row>
    <row r="830" spans="1:38" ht="15.75" customHeight="1" x14ac:dyDescent="0.25">
      <c r="A830" s="143"/>
      <c r="B830" s="143"/>
      <c r="C830" s="143"/>
      <c r="D830" s="143"/>
      <c r="E830" s="143"/>
      <c r="F830" s="144"/>
      <c r="G830" s="144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  <c r="AC830" s="143"/>
      <c r="AD830" s="143"/>
      <c r="AE830" s="143"/>
      <c r="AF830" s="143"/>
      <c r="AG830" s="143"/>
      <c r="AH830" s="143"/>
      <c r="AI830" s="143"/>
      <c r="AJ830" s="143"/>
      <c r="AK830" s="143"/>
      <c r="AL830" s="143"/>
    </row>
    <row r="831" spans="1:38" ht="15.75" customHeight="1" x14ac:dyDescent="0.25">
      <c r="A831" s="143"/>
      <c r="B831" s="143"/>
      <c r="C831" s="143"/>
      <c r="D831" s="143"/>
      <c r="E831" s="143"/>
      <c r="F831" s="144"/>
      <c r="G831" s="144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  <c r="AC831" s="143"/>
      <c r="AD831" s="143"/>
      <c r="AE831" s="143"/>
      <c r="AF831" s="143"/>
      <c r="AG831" s="143"/>
      <c r="AH831" s="143"/>
      <c r="AI831" s="143"/>
      <c r="AJ831" s="143"/>
      <c r="AK831" s="143"/>
      <c r="AL831" s="143"/>
    </row>
    <row r="832" spans="1:38" ht="15.75" customHeight="1" x14ac:dyDescent="0.25">
      <c r="A832" s="143"/>
      <c r="B832" s="143"/>
      <c r="C832" s="143"/>
      <c r="D832" s="143"/>
      <c r="E832" s="143"/>
      <c r="F832" s="144"/>
      <c r="G832" s="144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  <c r="AC832" s="143"/>
      <c r="AD832" s="143"/>
      <c r="AE832" s="143"/>
      <c r="AF832" s="143"/>
      <c r="AG832" s="143"/>
      <c r="AH832" s="143"/>
      <c r="AI832" s="143"/>
      <c r="AJ832" s="143"/>
      <c r="AK832" s="143"/>
      <c r="AL832" s="143"/>
    </row>
    <row r="833" spans="1:38" ht="15.75" customHeight="1" x14ac:dyDescent="0.25">
      <c r="A833" s="143"/>
      <c r="B833" s="143"/>
      <c r="C833" s="143"/>
      <c r="D833" s="143"/>
      <c r="E833" s="143"/>
      <c r="F833" s="144"/>
      <c r="G833" s="144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  <c r="AC833" s="143"/>
      <c r="AD833" s="143"/>
      <c r="AE833" s="143"/>
      <c r="AF833" s="143"/>
      <c r="AG833" s="143"/>
      <c r="AH833" s="143"/>
      <c r="AI833" s="143"/>
      <c r="AJ833" s="143"/>
      <c r="AK833" s="143"/>
      <c r="AL833" s="143"/>
    </row>
    <row r="834" spans="1:38" ht="15.75" customHeight="1" x14ac:dyDescent="0.25">
      <c r="A834" s="143"/>
      <c r="B834" s="143"/>
      <c r="C834" s="143"/>
      <c r="D834" s="143"/>
      <c r="E834" s="143"/>
      <c r="F834" s="144"/>
      <c r="G834" s="144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  <c r="AC834" s="143"/>
      <c r="AD834" s="143"/>
      <c r="AE834" s="143"/>
      <c r="AF834" s="143"/>
      <c r="AG834" s="143"/>
      <c r="AH834" s="143"/>
      <c r="AI834" s="143"/>
      <c r="AJ834" s="143"/>
      <c r="AK834" s="143"/>
      <c r="AL834" s="143"/>
    </row>
    <row r="835" spans="1:38" ht="15.75" customHeight="1" x14ac:dyDescent="0.25">
      <c r="A835" s="143"/>
      <c r="B835" s="143"/>
      <c r="C835" s="143"/>
      <c r="D835" s="143"/>
      <c r="E835" s="143"/>
      <c r="F835" s="144"/>
      <c r="G835" s="144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  <c r="AC835" s="143"/>
      <c r="AD835" s="143"/>
      <c r="AE835" s="143"/>
      <c r="AF835" s="143"/>
      <c r="AG835" s="143"/>
      <c r="AH835" s="143"/>
      <c r="AI835" s="143"/>
      <c r="AJ835" s="143"/>
      <c r="AK835" s="143"/>
      <c r="AL835" s="143"/>
    </row>
    <row r="836" spans="1:38" ht="15.75" customHeight="1" x14ac:dyDescent="0.25">
      <c r="A836" s="143"/>
      <c r="B836" s="143"/>
      <c r="C836" s="143"/>
      <c r="D836" s="143"/>
      <c r="E836" s="143"/>
      <c r="F836" s="144"/>
      <c r="G836" s="144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  <c r="AC836" s="143"/>
      <c r="AD836" s="143"/>
      <c r="AE836" s="143"/>
      <c r="AF836" s="143"/>
      <c r="AG836" s="143"/>
      <c r="AH836" s="143"/>
      <c r="AI836" s="143"/>
      <c r="AJ836" s="143"/>
      <c r="AK836" s="143"/>
      <c r="AL836" s="143"/>
    </row>
    <row r="837" spans="1:38" ht="15.75" customHeight="1" x14ac:dyDescent="0.25">
      <c r="A837" s="143"/>
      <c r="B837" s="143"/>
      <c r="C837" s="143"/>
      <c r="D837" s="143"/>
      <c r="E837" s="143"/>
      <c r="F837" s="144"/>
      <c r="G837" s="144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  <c r="AC837" s="143"/>
      <c r="AD837" s="143"/>
      <c r="AE837" s="143"/>
      <c r="AF837" s="143"/>
      <c r="AG837" s="143"/>
      <c r="AH837" s="143"/>
      <c r="AI837" s="143"/>
      <c r="AJ837" s="143"/>
      <c r="AK837" s="143"/>
      <c r="AL837" s="143"/>
    </row>
    <row r="838" spans="1:38" ht="15.75" customHeight="1" x14ac:dyDescent="0.25">
      <c r="A838" s="143"/>
      <c r="B838" s="143"/>
      <c r="C838" s="143"/>
      <c r="D838" s="143"/>
      <c r="E838" s="143"/>
      <c r="F838" s="144"/>
      <c r="G838" s="144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  <c r="AC838" s="143"/>
      <c r="AD838" s="143"/>
      <c r="AE838" s="143"/>
      <c r="AF838" s="143"/>
      <c r="AG838" s="143"/>
      <c r="AH838" s="143"/>
      <c r="AI838" s="143"/>
      <c r="AJ838" s="143"/>
      <c r="AK838" s="143"/>
      <c r="AL838" s="143"/>
    </row>
    <row r="839" spans="1:38" ht="15.75" customHeight="1" x14ac:dyDescent="0.25">
      <c r="A839" s="143"/>
      <c r="B839" s="143"/>
      <c r="C839" s="143"/>
      <c r="D839" s="143"/>
      <c r="E839" s="143"/>
      <c r="F839" s="144"/>
      <c r="G839" s="144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  <c r="AC839" s="143"/>
      <c r="AD839" s="143"/>
      <c r="AE839" s="143"/>
      <c r="AF839" s="143"/>
      <c r="AG839" s="143"/>
      <c r="AH839" s="143"/>
      <c r="AI839" s="143"/>
      <c r="AJ839" s="143"/>
      <c r="AK839" s="143"/>
      <c r="AL839" s="143"/>
    </row>
    <row r="840" spans="1:38" ht="15.75" customHeight="1" x14ac:dyDescent="0.25">
      <c r="A840" s="143"/>
      <c r="B840" s="143"/>
      <c r="C840" s="143"/>
      <c r="D840" s="143"/>
      <c r="E840" s="143"/>
      <c r="F840" s="144"/>
      <c r="G840" s="144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  <c r="AC840" s="143"/>
      <c r="AD840" s="143"/>
      <c r="AE840" s="143"/>
      <c r="AF840" s="143"/>
      <c r="AG840" s="143"/>
      <c r="AH840" s="143"/>
      <c r="AI840" s="143"/>
      <c r="AJ840" s="143"/>
      <c r="AK840" s="143"/>
      <c r="AL840" s="143"/>
    </row>
    <row r="841" spans="1:38" ht="15.75" customHeight="1" x14ac:dyDescent="0.25">
      <c r="A841" s="143"/>
      <c r="B841" s="143"/>
      <c r="C841" s="143"/>
      <c r="D841" s="143"/>
      <c r="E841" s="143"/>
      <c r="F841" s="144"/>
      <c r="G841" s="144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  <c r="AC841" s="143"/>
      <c r="AD841" s="143"/>
      <c r="AE841" s="143"/>
      <c r="AF841" s="143"/>
      <c r="AG841" s="143"/>
      <c r="AH841" s="143"/>
      <c r="AI841" s="143"/>
      <c r="AJ841" s="143"/>
      <c r="AK841" s="143"/>
      <c r="AL841" s="143"/>
    </row>
    <row r="842" spans="1:38" ht="15.75" customHeight="1" x14ac:dyDescent="0.25">
      <c r="A842" s="143"/>
      <c r="B842" s="143"/>
      <c r="C842" s="143"/>
      <c r="D842" s="143"/>
      <c r="E842" s="143"/>
      <c r="F842" s="144"/>
      <c r="G842" s="144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  <c r="AC842" s="143"/>
      <c r="AD842" s="143"/>
      <c r="AE842" s="143"/>
      <c r="AF842" s="143"/>
      <c r="AG842" s="143"/>
      <c r="AH842" s="143"/>
      <c r="AI842" s="143"/>
      <c r="AJ842" s="143"/>
      <c r="AK842" s="143"/>
      <c r="AL842" s="143"/>
    </row>
    <row r="843" spans="1:38" ht="15.75" customHeight="1" x14ac:dyDescent="0.25">
      <c r="A843" s="143"/>
      <c r="B843" s="143"/>
      <c r="C843" s="143"/>
      <c r="D843" s="143"/>
      <c r="E843" s="143"/>
      <c r="F843" s="144"/>
      <c r="G843" s="144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  <c r="AA843" s="143"/>
      <c r="AB843" s="143"/>
      <c r="AC843" s="143"/>
      <c r="AD843" s="143"/>
      <c r="AE843" s="143"/>
      <c r="AF843" s="143"/>
      <c r="AG843" s="143"/>
      <c r="AH843" s="143"/>
      <c r="AI843" s="143"/>
      <c r="AJ843" s="143"/>
      <c r="AK843" s="143"/>
      <c r="AL843" s="143"/>
    </row>
    <row r="844" spans="1:38" ht="15.75" customHeight="1" x14ac:dyDescent="0.25">
      <c r="A844" s="143"/>
      <c r="B844" s="143"/>
      <c r="C844" s="143"/>
      <c r="D844" s="143"/>
      <c r="E844" s="143"/>
      <c r="F844" s="144"/>
      <c r="G844" s="144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  <c r="AA844" s="143"/>
      <c r="AB844" s="143"/>
      <c r="AC844" s="143"/>
      <c r="AD844" s="143"/>
      <c r="AE844" s="143"/>
      <c r="AF844" s="143"/>
      <c r="AG844" s="143"/>
      <c r="AH844" s="143"/>
      <c r="AI844" s="143"/>
      <c r="AJ844" s="143"/>
      <c r="AK844" s="143"/>
      <c r="AL844" s="143"/>
    </row>
    <row r="845" spans="1:38" ht="15.75" customHeight="1" x14ac:dyDescent="0.25">
      <c r="A845" s="143"/>
      <c r="B845" s="143"/>
      <c r="C845" s="143"/>
      <c r="D845" s="143"/>
      <c r="E845" s="143"/>
      <c r="F845" s="144"/>
      <c r="G845" s="144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  <c r="AA845" s="143"/>
      <c r="AB845" s="143"/>
      <c r="AC845" s="143"/>
      <c r="AD845" s="143"/>
      <c r="AE845" s="143"/>
      <c r="AF845" s="143"/>
      <c r="AG845" s="143"/>
      <c r="AH845" s="143"/>
      <c r="AI845" s="143"/>
      <c r="AJ845" s="143"/>
      <c r="AK845" s="143"/>
      <c r="AL845" s="143"/>
    </row>
    <row r="846" spans="1:38" ht="15.75" customHeight="1" x14ac:dyDescent="0.25">
      <c r="A846" s="143"/>
      <c r="B846" s="143"/>
      <c r="C846" s="143"/>
      <c r="D846" s="143"/>
      <c r="E846" s="143"/>
      <c r="F846" s="144"/>
      <c r="G846" s="144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  <c r="AA846" s="143"/>
      <c r="AB846" s="143"/>
      <c r="AC846" s="143"/>
      <c r="AD846" s="143"/>
      <c r="AE846" s="143"/>
      <c r="AF846" s="143"/>
      <c r="AG846" s="143"/>
      <c r="AH846" s="143"/>
      <c r="AI846" s="143"/>
      <c r="AJ846" s="143"/>
      <c r="AK846" s="143"/>
      <c r="AL846" s="143"/>
    </row>
    <row r="847" spans="1:38" ht="15.75" customHeight="1" x14ac:dyDescent="0.25">
      <c r="A847" s="143"/>
      <c r="B847" s="143"/>
      <c r="C847" s="143"/>
      <c r="D847" s="143"/>
      <c r="E847" s="143"/>
      <c r="F847" s="144"/>
      <c r="G847" s="144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  <c r="AA847" s="143"/>
      <c r="AB847" s="143"/>
      <c r="AC847" s="143"/>
      <c r="AD847" s="143"/>
      <c r="AE847" s="143"/>
      <c r="AF847" s="143"/>
      <c r="AG847" s="143"/>
      <c r="AH847" s="143"/>
      <c r="AI847" s="143"/>
      <c r="AJ847" s="143"/>
      <c r="AK847" s="143"/>
      <c r="AL847" s="143"/>
    </row>
    <row r="848" spans="1:38" ht="15.75" customHeight="1" x14ac:dyDescent="0.25">
      <c r="A848" s="143"/>
      <c r="B848" s="143"/>
      <c r="C848" s="143"/>
      <c r="D848" s="143"/>
      <c r="E848" s="143"/>
      <c r="F848" s="144"/>
      <c r="G848" s="144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  <c r="AA848" s="143"/>
      <c r="AB848" s="143"/>
      <c r="AC848" s="143"/>
      <c r="AD848" s="143"/>
      <c r="AE848" s="143"/>
      <c r="AF848" s="143"/>
      <c r="AG848" s="143"/>
      <c r="AH848" s="143"/>
      <c r="AI848" s="143"/>
      <c r="AJ848" s="143"/>
      <c r="AK848" s="143"/>
      <c r="AL848" s="143"/>
    </row>
    <row r="849" spans="1:38" ht="15.75" customHeight="1" x14ac:dyDescent="0.25">
      <c r="A849" s="143"/>
      <c r="B849" s="143"/>
      <c r="C849" s="143"/>
      <c r="D849" s="143"/>
      <c r="E849" s="143"/>
      <c r="F849" s="144"/>
      <c r="G849" s="144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  <c r="AA849" s="143"/>
      <c r="AB849" s="143"/>
      <c r="AC849" s="143"/>
      <c r="AD849" s="143"/>
      <c r="AE849" s="143"/>
      <c r="AF849" s="143"/>
      <c r="AG849" s="143"/>
      <c r="AH849" s="143"/>
      <c r="AI849" s="143"/>
      <c r="AJ849" s="143"/>
      <c r="AK849" s="143"/>
      <c r="AL849" s="143"/>
    </row>
    <row r="850" spans="1:38" ht="15.75" customHeight="1" x14ac:dyDescent="0.25">
      <c r="A850" s="143"/>
      <c r="B850" s="143"/>
      <c r="C850" s="143"/>
      <c r="D850" s="143"/>
      <c r="E850" s="143"/>
      <c r="F850" s="144"/>
      <c r="G850" s="144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  <c r="AC850" s="143"/>
      <c r="AD850" s="143"/>
      <c r="AE850" s="143"/>
      <c r="AF850" s="143"/>
      <c r="AG850" s="143"/>
      <c r="AH850" s="143"/>
      <c r="AI850" s="143"/>
      <c r="AJ850" s="143"/>
      <c r="AK850" s="143"/>
      <c r="AL850" s="143"/>
    </row>
    <row r="851" spans="1:38" ht="15.75" customHeight="1" x14ac:dyDescent="0.25">
      <c r="A851" s="143"/>
      <c r="B851" s="143"/>
      <c r="C851" s="143"/>
      <c r="D851" s="143"/>
      <c r="E851" s="143"/>
      <c r="F851" s="144"/>
      <c r="G851" s="144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  <c r="AC851" s="143"/>
      <c r="AD851" s="143"/>
      <c r="AE851" s="143"/>
      <c r="AF851" s="143"/>
      <c r="AG851" s="143"/>
      <c r="AH851" s="143"/>
      <c r="AI851" s="143"/>
      <c r="AJ851" s="143"/>
      <c r="AK851" s="143"/>
      <c r="AL851" s="143"/>
    </row>
    <row r="852" spans="1:38" ht="15.75" customHeight="1" x14ac:dyDescent="0.25">
      <c r="A852" s="143"/>
      <c r="B852" s="143"/>
      <c r="C852" s="143"/>
      <c r="D852" s="143"/>
      <c r="E852" s="143"/>
      <c r="F852" s="144"/>
      <c r="G852" s="144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  <c r="AA852" s="143"/>
      <c r="AB852" s="143"/>
      <c r="AC852" s="143"/>
      <c r="AD852" s="143"/>
      <c r="AE852" s="143"/>
      <c r="AF852" s="143"/>
      <c r="AG852" s="143"/>
      <c r="AH852" s="143"/>
      <c r="AI852" s="143"/>
      <c r="AJ852" s="143"/>
      <c r="AK852" s="143"/>
      <c r="AL852" s="143"/>
    </row>
    <row r="853" spans="1:38" ht="15.75" customHeight="1" x14ac:dyDescent="0.25">
      <c r="A853" s="143"/>
      <c r="B853" s="143"/>
      <c r="C853" s="143"/>
      <c r="D853" s="143"/>
      <c r="E853" s="143"/>
      <c r="F853" s="144"/>
      <c r="G853" s="144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  <c r="AA853" s="143"/>
      <c r="AB853" s="143"/>
      <c r="AC853" s="143"/>
      <c r="AD853" s="143"/>
      <c r="AE853" s="143"/>
      <c r="AF853" s="143"/>
      <c r="AG853" s="143"/>
      <c r="AH853" s="143"/>
      <c r="AI853" s="143"/>
      <c r="AJ853" s="143"/>
      <c r="AK853" s="143"/>
      <c r="AL853" s="143"/>
    </row>
    <row r="854" spans="1:38" ht="15.75" customHeight="1" x14ac:dyDescent="0.25">
      <c r="A854" s="143"/>
      <c r="B854" s="143"/>
      <c r="C854" s="143"/>
      <c r="D854" s="143"/>
      <c r="E854" s="143"/>
      <c r="F854" s="144"/>
      <c r="G854" s="144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  <c r="AB854" s="143"/>
      <c r="AC854" s="143"/>
      <c r="AD854" s="143"/>
      <c r="AE854" s="143"/>
      <c r="AF854" s="143"/>
      <c r="AG854" s="143"/>
      <c r="AH854" s="143"/>
      <c r="AI854" s="143"/>
      <c r="AJ854" s="143"/>
      <c r="AK854" s="143"/>
      <c r="AL854" s="143"/>
    </row>
    <row r="855" spans="1:38" ht="15.75" customHeight="1" x14ac:dyDescent="0.25">
      <c r="A855" s="143"/>
      <c r="B855" s="143"/>
      <c r="C855" s="143"/>
      <c r="D855" s="143"/>
      <c r="E855" s="143"/>
      <c r="F855" s="144"/>
      <c r="G855" s="144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  <c r="AA855" s="143"/>
      <c r="AB855" s="143"/>
      <c r="AC855" s="143"/>
      <c r="AD855" s="143"/>
      <c r="AE855" s="143"/>
      <c r="AF855" s="143"/>
      <c r="AG855" s="143"/>
      <c r="AH855" s="143"/>
      <c r="AI855" s="143"/>
      <c r="AJ855" s="143"/>
      <c r="AK855" s="143"/>
      <c r="AL855" s="143"/>
    </row>
    <row r="856" spans="1:38" ht="15.75" customHeight="1" x14ac:dyDescent="0.25">
      <c r="A856" s="143"/>
      <c r="B856" s="143"/>
      <c r="C856" s="143"/>
      <c r="D856" s="143"/>
      <c r="E856" s="143"/>
      <c r="F856" s="144"/>
      <c r="G856" s="144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  <c r="AA856" s="143"/>
      <c r="AB856" s="143"/>
      <c r="AC856" s="143"/>
      <c r="AD856" s="143"/>
      <c r="AE856" s="143"/>
      <c r="AF856" s="143"/>
      <c r="AG856" s="143"/>
      <c r="AH856" s="143"/>
      <c r="AI856" s="143"/>
      <c r="AJ856" s="143"/>
      <c r="AK856" s="143"/>
      <c r="AL856" s="143"/>
    </row>
    <row r="857" spans="1:38" ht="15.75" customHeight="1" x14ac:dyDescent="0.25">
      <c r="A857" s="143"/>
      <c r="B857" s="143"/>
      <c r="C857" s="143"/>
      <c r="D857" s="143"/>
      <c r="E857" s="143"/>
      <c r="F857" s="144"/>
      <c r="G857" s="144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  <c r="AA857" s="143"/>
      <c r="AB857" s="143"/>
      <c r="AC857" s="143"/>
      <c r="AD857" s="143"/>
      <c r="AE857" s="143"/>
      <c r="AF857" s="143"/>
      <c r="AG857" s="143"/>
      <c r="AH857" s="143"/>
      <c r="AI857" s="143"/>
      <c r="AJ857" s="143"/>
      <c r="AK857" s="143"/>
      <c r="AL857" s="143"/>
    </row>
    <row r="858" spans="1:38" ht="15.75" customHeight="1" x14ac:dyDescent="0.25">
      <c r="A858" s="143"/>
      <c r="B858" s="143"/>
      <c r="C858" s="143"/>
      <c r="D858" s="143"/>
      <c r="E858" s="143"/>
      <c r="F858" s="144"/>
      <c r="G858" s="144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  <c r="AA858" s="143"/>
      <c r="AB858" s="143"/>
      <c r="AC858" s="143"/>
      <c r="AD858" s="143"/>
      <c r="AE858" s="143"/>
      <c r="AF858" s="143"/>
      <c r="AG858" s="143"/>
      <c r="AH858" s="143"/>
      <c r="AI858" s="143"/>
      <c r="AJ858" s="143"/>
      <c r="AK858" s="143"/>
      <c r="AL858" s="143"/>
    </row>
    <row r="859" spans="1:38" ht="15.75" customHeight="1" x14ac:dyDescent="0.25">
      <c r="A859" s="143"/>
      <c r="B859" s="143"/>
      <c r="C859" s="143"/>
      <c r="D859" s="143"/>
      <c r="E859" s="143"/>
      <c r="F859" s="144"/>
      <c r="G859" s="144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  <c r="AA859" s="143"/>
      <c r="AB859" s="143"/>
      <c r="AC859" s="143"/>
      <c r="AD859" s="143"/>
      <c r="AE859" s="143"/>
      <c r="AF859" s="143"/>
      <c r="AG859" s="143"/>
      <c r="AH859" s="143"/>
      <c r="AI859" s="143"/>
      <c r="AJ859" s="143"/>
      <c r="AK859" s="143"/>
      <c r="AL859" s="143"/>
    </row>
    <row r="860" spans="1:38" ht="15.75" customHeight="1" x14ac:dyDescent="0.25">
      <c r="A860" s="143"/>
      <c r="B860" s="143"/>
      <c r="C860" s="143"/>
      <c r="D860" s="143"/>
      <c r="E860" s="143"/>
      <c r="F860" s="144"/>
      <c r="G860" s="144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  <c r="AA860" s="143"/>
      <c r="AB860" s="143"/>
      <c r="AC860" s="143"/>
      <c r="AD860" s="143"/>
      <c r="AE860" s="143"/>
      <c r="AF860" s="143"/>
      <c r="AG860" s="143"/>
      <c r="AH860" s="143"/>
      <c r="AI860" s="143"/>
      <c r="AJ860" s="143"/>
      <c r="AK860" s="143"/>
      <c r="AL860" s="143"/>
    </row>
    <row r="861" spans="1:38" ht="15.75" customHeight="1" x14ac:dyDescent="0.25">
      <c r="A861" s="143"/>
      <c r="B861" s="143"/>
      <c r="C861" s="143"/>
      <c r="D861" s="143"/>
      <c r="E861" s="143"/>
      <c r="F861" s="144"/>
      <c r="G861" s="144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  <c r="AA861" s="143"/>
      <c r="AB861" s="143"/>
      <c r="AC861" s="143"/>
      <c r="AD861" s="143"/>
      <c r="AE861" s="143"/>
      <c r="AF861" s="143"/>
      <c r="AG861" s="143"/>
      <c r="AH861" s="143"/>
      <c r="AI861" s="143"/>
      <c r="AJ861" s="143"/>
      <c r="AK861" s="143"/>
      <c r="AL861" s="143"/>
    </row>
    <row r="862" spans="1:38" ht="15.75" customHeight="1" x14ac:dyDescent="0.25">
      <c r="A862" s="143"/>
      <c r="B862" s="143"/>
      <c r="C862" s="143"/>
      <c r="D862" s="143"/>
      <c r="E862" s="143"/>
      <c r="F862" s="144"/>
      <c r="G862" s="144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  <c r="AA862" s="143"/>
      <c r="AB862" s="143"/>
      <c r="AC862" s="143"/>
      <c r="AD862" s="143"/>
      <c r="AE862" s="143"/>
      <c r="AF862" s="143"/>
      <c r="AG862" s="143"/>
      <c r="AH862" s="143"/>
      <c r="AI862" s="143"/>
      <c r="AJ862" s="143"/>
      <c r="AK862" s="143"/>
      <c r="AL862" s="143"/>
    </row>
    <row r="863" spans="1:38" ht="15.75" customHeight="1" x14ac:dyDescent="0.25">
      <c r="A863" s="143"/>
      <c r="B863" s="143"/>
      <c r="C863" s="143"/>
      <c r="D863" s="143"/>
      <c r="E863" s="143"/>
      <c r="F863" s="144"/>
      <c r="G863" s="144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  <c r="AA863" s="143"/>
      <c r="AB863" s="143"/>
      <c r="AC863" s="143"/>
      <c r="AD863" s="143"/>
      <c r="AE863" s="143"/>
      <c r="AF863" s="143"/>
      <c r="AG863" s="143"/>
      <c r="AH863" s="143"/>
      <c r="AI863" s="143"/>
      <c r="AJ863" s="143"/>
      <c r="AK863" s="143"/>
      <c r="AL863" s="143"/>
    </row>
    <row r="864" spans="1:38" ht="15.75" customHeight="1" x14ac:dyDescent="0.25">
      <c r="A864" s="143"/>
      <c r="B864" s="143"/>
      <c r="C864" s="143"/>
      <c r="D864" s="143"/>
      <c r="E864" s="143"/>
      <c r="F864" s="144"/>
      <c r="G864" s="144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  <c r="AA864" s="143"/>
      <c r="AB864" s="143"/>
      <c r="AC864" s="143"/>
      <c r="AD864" s="143"/>
      <c r="AE864" s="143"/>
      <c r="AF864" s="143"/>
      <c r="AG864" s="143"/>
      <c r="AH864" s="143"/>
      <c r="AI864" s="143"/>
      <c r="AJ864" s="143"/>
      <c r="AK864" s="143"/>
      <c r="AL864" s="143"/>
    </row>
    <row r="865" spans="1:38" ht="15.75" customHeight="1" x14ac:dyDescent="0.25">
      <c r="A865" s="143"/>
      <c r="B865" s="143"/>
      <c r="C865" s="143"/>
      <c r="D865" s="143"/>
      <c r="E865" s="143"/>
      <c r="F865" s="144"/>
      <c r="G865" s="144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  <c r="AC865" s="143"/>
      <c r="AD865" s="143"/>
      <c r="AE865" s="143"/>
      <c r="AF865" s="143"/>
      <c r="AG865" s="143"/>
      <c r="AH865" s="143"/>
      <c r="AI865" s="143"/>
      <c r="AJ865" s="143"/>
      <c r="AK865" s="143"/>
      <c r="AL865" s="143"/>
    </row>
    <row r="866" spans="1:38" ht="15.75" customHeight="1" x14ac:dyDescent="0.25">
      <c r="A866" s="143"/>
      <c r="B866" s="143"/>
      <c r="C866" s="143"/>
      <c r="D866" s="143"/>
      <c r="E866" s="143"/>
      <c r="F866" s="144"/>
      <c r="G866" s="144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  <c r="AA866" s="143"/>
      <c r="AB866" s="143"/>
      <c r="AC866" s="143"/>
      <c r="AD866" s="143"/>
      <c r="AE866" s="143"/>
      <c r="AF866" s="143"/>
      <c r="AG866" s="143"/>
      <c r="AH866" s="143"/>
      <c r="AI866" s="143"/>
      <c r="AJ866" s="143"/>
      <c r="AK866" s="143"/>
      <c r="AL866" s="143"/>
    </row>
    <row r="867" spans="1:38" ht="15.75" customHeight="1" x14ac:dyDescent="0.25">
      <c r="A867" s="143"/>
      <c r="B867" s="143"/>
      <c r="C867" s="143"/>
      <c r="D867" s="143"/>
      <c r="E867" s="143"/>
      <c r="F867" s="144"/>
      <c r="G867" s="144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3"/>
      <c r="AC867" s="143"/>
      <c r="AD867" s="143"/>
      <c r="AE867" s="143"/>
      <c r="AF867" s="143"/>
      <c r="AG867" s="143"/>
      <c r="AH867" s="143"/>
      <c r="AI867" s="143"/>
      <c r="AJ867" s="143"/>
      <c r="AK867" s="143"/>
      <c r="AL867" s="143"/>
    </row>
    <row r="868" spans="1:38" ht="15.75" customHeight="1" x14ac:dyDescent="0.25">
      <c r="A868" s="143"/>
      <c r="B868" s="143"/>
      <c r="C868" s="143"/>
      <c r="D868" s="143"/>
      <c r="E868" s="143"/>
      <c r="F868" s="144"/>
      <c r="G868" s="144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  <c r="AA868" s="143"/>
      <c r="AB868" s="143"/>
      <c r="AC868" s="143"/>
      <c r="AD868" s="143"/>
      <c r="AE868" s="143"/>
      <c r="AF868" s="143"/>
      <c r="AG868" s="143"/>
      <c r="AH868" s="143"/>
      <c r="AI868" s="143"/>
      <c r="AJ868" s="143"/>
      <c r="AK868" s="143"/>
      <c r="AL868" s="143"/>
    </row>
    <row r="869" spans="1:38" ht="15.75" customHeight="1" x14ac:dyDescent="0.25">
      <c r="A869" s="143"/>
      <c r="B869" s="143"/>
      <c r="C869" s="143"/>
      <c r="D869" s="143"/>
      <c r="E869" s="143"/>
      <c r="F869" s="144"/>
      <c r="G869" s="144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  <c r="AA869" s="143"/>
      <c r="AB869" s="143"/>
      <c r="AC869" s="143"/>
      <c r="AD869" s="143"/>
      <c r="AE869" s="143"/>
      <c r="AF869" s="143"/>
      <c r="AG869" s="143"/>
      <c r="AH869" s="143"/>
      <c r="AI869" s="143"/>
      <c r="AJ869" s="143"/>
      <c r="AK869" s="143"/>
      <c r="AL869" s="143"/>
    </row>
    <row r="870" spans="1:38" ht="15.75" customHeight="1" x14ac:dyDescent="0.25">
      <c r="A870" s="143"/>
      <c r="B870" s="143"/>
      <c r="C870" s="143"/>
      <c r="D870" s="143"/>
      <c r="E870" s="143"/>
      <c r="F870" s="144"/>
      <c r="G870" s="144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  <c r="AA870" s="143"/>
      <c r="AB870" s="143"/>
      <c r="AC870" s="143"/>
      <c r="AD870" s="143"/>
      <c r="AE870" s="143"/>
      <c r="AF870" s="143"/>
      <c r="AG870" s="143"/>
      <c r="AH870" s="143"/>
      <c r="AI870" s="143"/>
      <c r="AJ870" s="143"/>
      <c r="AK870" s="143"/>
      <c r="AL870" s="143"/>
    </row>
    <row r="871" spans="1:38" ht="15.75" customHeight="1" x14ac:dyDescent="0.25">
      <c r="A871" s="143"/>
      <c r="B871" s="143"/>
      <c r="C871" s="143"/>
      <c r="D871" s="143"/>
      <c r="E871" s="143"/>
      <c r="F871" s="144"/>
      <c r="G871" s="144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  <c r="AA871" s="143"/>
      <c r="AB871" s="143"/>
      <c r="AC871" s="143"/>
      <c r="AD871" s="143"/>
      <c r="AE871" s="143"/>
      <c r="AF871" s="143"/>
      <c r="AG871" s="143"/>
      <c r="AH871" s="143"/>
      <c r="AI871" s="143"/>
      <c r="AJ871" s="143"/>
      <c r="AK871" s="143"/>
      <c r="AL871" s="143"/>
    </row>
    <row r="872" spans="1:38" ht="15.75" customHeight="1" x14ac:dyDescent="0.25">
      <c r="A872" s="143"/>
      <c r="B872" s="143"/>
      <c r="C872" s="143"/>
      <c r="D872" s="143"/>
      <c r="E872" s="143"/>
      <c r="F872" s="144"/>
      <c r="G872" s="144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  <c r="AA872" s="143"/>
      <c r="AB872" s="143"/>
      <c r="AC872" s="143"/>
      <c r="AD872" s="143"/>
      <c r="AE872" s="143"/>
      <c r="AF872" s="143"/>
      <c r="AG872" s="143"/>
      <c r="AH872" s="143"/>
      <c r="AI872" s="143"/>
      <c r="AJ872" s="143"/>
      <c r="AK872" s="143"/>
      <c r="AL872" s="143"/>
    </row>
    <row r="873" spans="1:38" ht="15.75" customHeight="1" x14ac:dyDescent="0.25">
      <c r="A873" s="143"/>
      <c r="B873" s="143"/>
      <c r="C873" s="143"/>
      <c r="D873" s="143"/>
      <c r="E873" s="143"/>
      <c r="F873" s="144"/>
      <c r="G873" s="144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  <c r="AA873" s="143"/>
      <c r="AB873" s="143"/>
      <c r="AC873" s="143"/>
      <c r="AD873" s="143"/>
      <c r="AE873" s="143"/>
      <c r="AF873" s="143"/>
      <c r="AG873" s="143"/>
      <c r="AH873" s="143"/>
      <c r="AI873" s="143"/>
      <c r="AJ873" s="143"/>
      <c r="AK873" s="143"/>
      <c r="AL873" s="143"/>
    </row>
    <row r="874" spans="1:38" ht="15.75" customHeight="1" x14ac:dyDescent="0.25">
      <c r="A874" s="143"/>
      <c r="B874" s="143"/>
      <c r="C874" s="143"/>
      <c r="D874" s="143"/>
      <c r="E874" s="143"/>
      <c r="F874" s="144"/>
      <c r="G874" s="144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  <c r="AA874" s="143"/>
      <c r="AB874" s="143"/>
      <c r="AC874" s="143"/>
      <c r="AD874" s="143"/>
      <c r="AE874" s="143"/>
      <c r="AF874" s="143"/>
      <c r="AG874" s="143"/>
      <c r="AH874" s="143"/>
      <c r="AI874" s="143"/>
      <c r="AJ874" s="143"/>
      <c r="AK874" s="143"/>
      <c r="AL874" s="143"/>
    </row>
    <row r="875" spans="1:38" ht="15.75" customHeight="1" x14ac:dyDescent="0.25">
      <c r="A875" s="143"/>
      <c r="B875" s="143"/>
      <c r="C875" s="143"/>
      <c r="D875" s="143"/>
      <c r="E875" s="143"/>
      <c r="F875" s="144"/>
      <c r="G875" s="144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  <c r="AA875" s="143"/>
      <c r="AB875" s="143"/>
      <c r="AC875" s="143"/>
      <c r="AD875" s="143"/>
      <c r="AE875" s="143"/>
      <c r="AF875" s="143"/>
      <c r="AG875" s="143"/>
      <c r="AH875" s="143"/>
      <c r="AI875" s="143"/>
      <c r="AJ875" s="143"/>
      <c r="AK875" s="143"/>
      <c r="AL875" s="143"/>
    </row>
    <row r="876" spans="1:38" ht="15.75" customHeight="1" x14ac:dyDescent="0.25">
      <c r="A876" s="143"/>
      <c r="B876" s="143"/>
      <c r="C876" s="143"/>
      <c r="D876" s="143"/>
      <c r="E876" s="143"/>
      <c r="F876" s="144"/>
      <c r="G876" s="144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  <c r="AA876" s="143"/>
      <c r="AB876" s="143"/>
      <c r="AC876" s="143"/>
      <c r="AD876" s="143"/>
      <c r="AE876" s="143"/>
      <c r="AF876" s="143"/>
      <c r="AG876" s="143"/>
      <c r="AH876" s="143"/>
      <c r="AI876" s="143"/>
      <c r="AJ876" s="143"/>
      <c r="AK876" s="143"/>
      <c r="AL876" s="143"/>
    </row>
    <row r="877" spans="1:38" ht="15.75" customHeight="1" x14ac:dyDescent="0.25">
      <c r="A877" s="143"/>
      <c r="B877" s="143"/>
      <c r="C877" s="143"/>
      <c r="D877" s="143"/>
      <c r="E877" s="143"/>
      <c r="F877" s="144"/>
      <c r="G877" s="144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  <c r="AA877" s="143"/>
      <c r="AB877" s="143"/>
      <c r="AC877" s="143"/>
      <c r="AD877" s="143"/>
      <c r="AE877" s="143"/>
      <c r="AF877" s="143"/>
      <c r="AG877" s="143"/>
      <c r="AH877" s="143"/>
      <c r="AI877" s="143"/>
      <c r="AJ877" s="143"/>
      <c r="AK877" s="143"/>
      <c r="AL877" s="143"/>
    </row>
    <row r="878" spans="1:38" ht="15.75" customHeight="1" x14ac:dyDescent="0.25">
      <c r="A878" s="143"/>
      <c r="B878" s="143"/>
      <c r="C878" s="143"/>
      <c r="D878" s="143"/>
      <c r="E878" s="143"/>
      <c r="F878" s="144"/>
      <c r="G878" s="144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  <c r="AC878" s="143"/>
      <c r="AD878" s="143"/>
      <c r="AE878" s="143"/>
      <c r="AF878" s="143"/>
      <c r="AG878" s="143"/>
      <c r="AH878" s="143"/>
      <c r="AI878" s="143"/>
      <c r="AJ878" s="143"/>
      <c r="AK878" s="143"/>
      <c r="AL878" s="143"/>
    </row>
    <row r="879" spans="1:38" ht="15.75" customHeight="1" x14ac:dyDescent="0.25">
      <c r="A879" s="143"/>
      <c r="B879" s="143"/>
      <c r="C879" s="143"/>
      <c r="D879" s="143"/>
      <c r="E879" s="143"/>
      <c r="F879" s="144"/>
      <c r="G879" s="144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  <c r="AC879" s="143"/>
      <c r="AD879" s="143"/>
      <c r="AE879" s="143"/>
      <c r="AF879" s="143"/>
      <c r="AG879" s="143"/>
      <c r="AH879" s="143"/>
      <c r="AI879" s="143"/>
      <c r="AJ879" s="143"/>
      <c r="AK879" s="143"/>
      <c r="AL879" s="143"/>
    </row>
    <row r="880" spans="1:38" ht="15.75" customHeight="1" x14ac:dyDescent="0.25">
      <c r="A880" s="143"/>
      <c r="B880" s="143"/>
      <c r="C880" s="143"/>
      <c r="D880" s="143"/>
      <c r="E880" s="143"/>
      <c r="F880" s="144"/>
      <c r="G880" s="144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  <c r="AA880" s="143"/>
      <c r="AB880" s="143"/>
      <c r="AC880" s="143"/>
      <c r="AD880" s="143"/>
      <c r="AE880" s="143"/>
      <c r="AF880" s="143"/>
      <c r="AG880" s="143"/>
      <c r="AH880" s="143"/>
      <c r="AI880" s="143"/>
      <c r="AJ880" s="143"/>
      <c r="AK880" s="143"/>
      <c r="AL880" s="143"/>
    </row>
    <row r="881" spans="1:38" ht="15.75" customHeight="1" x14ac:dyDescent="0.25">
      <c r="A881" s="143"/>
      <c r="B881" s="143"/>
      <c r="C881" s="143"/>
      <c r="D881" s="143"/>
      <c r="E881" s="143"/>
      <c r="F881" s="144"/>
      <c r="G881" s="144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  <c r="AA881" s="143"/>
      <c r="AB881" s="143"/>
      <c r="AC881" s="143"/>
      <c r="AD881" s="143"/>
      <c r="AE881" s="143"/>
      <c r="AF881" s="143"/>
      <c r="AG881" s="143"/>
      <c r="AH881" s="143"/>
      <c r="AI881" s="143"/>
      <c r="AJ881" s="143"/>
      <c r="AK881" s="143"/>
      <c r="AL881" s="143"/>
    </row>
    <row r="882" spans="1:38" ht="15.75" customHeight="1" x14ac:dyDescent="0.25">
      <c r="A882" s="143"/>
      <c r="B882" s="143"/>
      <c r="C882" s="143"/>
      <c r="D882" s="143"/>
      <c r="E882" s="143"/>
      <c r="F882" s="144"/>
      <c r="G882" s="144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  <c r="AA882" s="143"/>
      <c r="AB882" s="143"/>
      <c r="AC882" s="143"/>
      <c r="AD882" s="143"/>
      <c r="AE882" s="143"/>
      <c r="AF882" s="143"/>
      <c r="AG882" s="143"/>
      <c r="AH882" s="143"/>
      <c r="AI882" s="143"/>
      <c r="AJ882" s="143"/>
      <c r="AK882" s="143"/>
      <c r="AL882" s="143"/>
    </row>
    <row r="883" spans="1:38" ht="15.75" customHeight="1" x14ac:dyDescent="0.25">
      <c r="A883" s="143"/>
      <c r="B883" s="143"/>
      <c r="C883" s="143"/>
      <c r="D883" s="143"/>
      <c r="E883" s="143"/>
      <c r="F883" s="144"/>
      <c r="G883" s="144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  <c r="AA883" s="143"/>
      <c r="AB883" s="143"/>
      <c r="AC883" s="143"/>
      <c r="AD883" s="143"/>
      <c r="AE883" s="143"/>
      <c r="AF883" s="143"/>
      <c r="AG883" s="143"/>
      <c r="AH883" s="143"/>
      <c r="AI883" s="143"/>
      <c r="AJ883" s="143"/>
      <c r="AK883" s="143"/>
      <c r="AL883" s="143"/>
    </row>
    <row r="884" spans="1:38" ht="15.75" customHeight="1" x14ac:dyDescent="0.25">
      <c r="A884" s="143"/>
      <c r="B884" s="143"/>
      <c r="C884" s="143"/>
      <c r="D884" s="143"/>
      <c r="E884" s="143"/>
      <c r="F884" s="144"/>
      <c r="G884" s="144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  <c r="AA884" s="143"/>
      <c r="AB884" s="143"/>
      <c r="AC884" s="143"/>
      <c r="AD884" s="143"/>
      <c r="AE884" s="143"/>
      <c r="AF884" s="143"/>
      <c r="AG884" s="143"/>
      <c r="AH884" s="143"/>
      <c r="AI884" s="143"/>
      <c r="AJ884" s="143"/>
      <c r="AK884" s="143"/>
      <c r="AL884" s="143"/>
    </row>
    <row r="885" spans="1:38" ht="15.75" customHeight="1" x14ac:dyDescent="0.25">
      <c r="A885" s="143"/>
      <c r="B885" s="143"/>
      <c r="C885" s="143"/>
      <c r="D885" s="143"/>
      <c r="E885" s="143"/>
      <c r="F885" s="144"/>
      <c r="G885" s="144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  <c r="AA885" s="143"/>
      <c r="AB885" s="143"/>
      <c r="AC885" s="143"/>
      <c r="AD885" s="143"/>
      <c r="AE885" s="143"/>
      <c r="AF885" s="143"/>
      <c r="AG885" s="143"/>
      <c r="AH885" s="143"/>
      <c r="AI885" s="143"/>
      <c r="AJ885" s="143"/>
      <c r="AK885" s="143"/>
      <c r="AL885" s="143"/>
    </row>
    <row r="886" spans="1:38" ht="15.75" customHeight="1" x14ac:dyDescent="0.25">
      <c r="A886" s="143"/>
      <c r="B886" s="143"/>
      <c r="C886" s="143"/>
      <c r="D886" s="143"/>
      <c r="E886" s="143"/>
      <c r="F886" s="144"/>
      <c r="G886" s="144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  <c r="AA886" s="143"/>
      <c r="AB886" s="143"/>
      <c r="AC886" s="143"/>
      <c r="AD886" s="143"/>
      <c r="AE886" s="143"/>
      <c r="AF886" s="143"/>
      <c r="AG886" s="143"/>
      <c r="AH886" s="143"/>
      <c r="AI886" s="143"/>
      <c r="AJ886" s="143"/>
      <c r="AK886" s="143"/>
      <c r="AL886" s="143"/>
    </row>
    <row r="887" spans="1:38" ht="15.75" customHeight="1" x14ac:dyDescent="0.25">
      <c r="A887" s="143"/>
      <c r="B887" s="143"/>
      <c r="C887" s="143"/>
      <c r="D887" s="143"/>
      <c r="E887" s="143"/>
      <c r="F887" s="144"/>
      <c r="G887" s="144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  <c r="AA887" s="143"/>
      <c r="AB887" s="143"/>
      <c r="AC887" s="143"/>
      <c r="AD887" s="143"/>
      <c r="AE887" s="143"/>
      <c r="AF887" s="143"/>
      <c r="AG887" s="143"/>
      <c r="AH887" s="143"/>
      <c r="AI887" s="143"/>
      <c r="AJ887" s="143"/>
      <c r="AK887" s="143"/>
      <c r="AL887" s="143"/>
    </row>
    <row r="888" spans="1:38" ht="15.75" customHeight="1" x14ac:dyDescent="0.25">
      <c r="A888" s="143"/>
      <c r="B888" s="143"/>
      <c r="C888" s="143"/>
      <c r="D888" s="143"/>
      <c r="E888" s="143"/>
      <c r="F888" s="144"/>
      <c r="G888" s="144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  <c r="AA888" s="143"/>
      <c r="AB888" s="143"/>
      <c r="AC888" s="143"/>
      <c r="AD888" s="143"/>
      <c r="AE888" s="143"/>
      <c r="AF888" s="143"/>
      <c r="AG888" s="143"/>
      <c r="AH888" s="143"/>
      <c r="AI888" s="143"/>
      <c r="AJ888" s="143"/>
      <c r="AK888" s="143"/>
      <c r="AL888" s="143"/>
    </row>
    <row r="889" spans="1:38" ht="15.75" customHeight="1" x14ac:dyDescent="0.25">
      <c r="A889" s="143"/>
      <c r="B889" s="143"/>
      <c r="C889" s="143"/>
      <c r="D889" s="143"/>
      <c r="E889" s="143"/>
      <c r="F889" s="144"/>
      <c r="G889" s="144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  <c r="AA889" s="143"/>
      <c r="AB889" s="143"/>
      <c r="AC889" s="143"/>
      <c r="AD889" s="143"/>
      <c r="AE889" s="143"/>
      <c r="AF889" s="143"/>
      <c r="AG889" s="143"/>
      <c r="AH889" s="143"/>
      <c r="AI889" s="143"/>
      <c r="AJ889" s="143"/>
      <c r="AK889" s="143"/>
      <c r="AL889" s="143"/>
    </row>
    <row r="890" spans="1:38" ht="15.75" customHeight="1" x14ac:dyDescent="0.25">
      <c r="A890" s="143"/>
      <c r="B890" s="143"/>
      <c r="C890" s="143"/>
      <c r="D890" s="143"/>
      <c r="E890" s="143"/>
      <c r="F890" s="144"/>
      <c r="G890" s="144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  <c r="AA890" s="143"/>
      <c r="AB890" s="143"/>
      <c r="AC890" s="143"/>
      <c r="AD890" s="143"/>
      <c r="AE890" s="143"/>
      <c r="AF890" s="143"/>
      <c r="AG890" s="143"/>
      <c r="AH890" s="143"/>
      <c r="AI890" s="143"/>
      <c r="AJ890" s="143"/>
      <c r="AK890" s="143"/>
      <c r="AL890" s="143"/>
    </row>
    <row r="891" spans="1:38" ht="15.75" customHeight="1" x14ac:dyDescent="0.25">
      <c r="A891" s="143"/>
      <c r="B891" s="143"/>
      <c r="C891" s="143"/>
      <c r="D891" s="143"/>
      <c r="E891" s="143"/>
      <c r="F891" s="144"/>
      <c r="G891" s="144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  <c r="AA891" s="143"/>
      <c r="AB891" s="143"/>
      <c r="AC891" s="143"/>
      <c r="AD891" s="143"/>
      <c r="AE891" s="143"/>
      <c r="AF891" s="143"/>
      <c r="AG891" s="143"/>
      <c r="AH891" s="143"/>
      <c r="AI891" s="143"/>
      <c r="AJ891" s="143"/>
      <c r="AK891" s="143"/>
      <c r="AL891" s="143"/>
    </row>
    <row r="892" spans="1:38" ht="15.75" customHeight="1" x14ac:dyDescent="0.25">
      <c r="A892" s="143"/>
      <c r="B892" s="143"/>
      <c r="C892" s="143"/>
      <c r="D892" s="143"/>
      <c r="E892" s="143"/>
      <c r="F892" s="144"/>
      <c r="G892" s="144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  <c r="AA892" s="143"/>
      <c r="AB892" s="143"/>
      <c r="AC892" s="143"/>
      <c r="AD892" s="143"/>
      <c r="AE892" s="143"/>
      <c r="AF892" s="143"/>
      <c r="AG892" s="143"/>
      <c r="AH892" s="143"/>
      <c r="AI892" s="143"/>
      <c r="AJ892" s="143"/>
      <c r="AK892" s="143"/>
      <c r="AL892" s="143"/>
    </row>
    <row r="893" spans="1:38" ht="15.75" customHeight="1" x14ac:dyDescent="0.25">
      <c r="A893" s="143"/>
      <c r="B893" s="143"/>
      <c r="C893" s="143"/>
      <c r="D893" s="143"/>
      <c r="E893" s="143"/>
      <c r="F893" s="144"/>
      <c r="G893" s="144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  <c r="AA893" s="143"/>
      <c r="AB893" s="143"/>
      <c r="AC893" s="143"/>
      <c r="AD893" s="143"/>
      <c r="AE893" s="143"/>
      <c r="AF893" s="143"/>
      <c r="AG893" s="143"/>
      <c r="AH893" s="143"/>
      <c r="AI893" s="143"/>
      <c r="AJ893" s="143"/>
      <c r="AK893" s="143"/>
      <c r="AL893" s="143"/>
    </row>
    <row r="894" spans="1:38" ht="15.75" customHeight="1" x14ac:dyDescent="0.25">
      <c r="A894" s="143"/>
      <c r="B894" s="143"/>
      <c r="C894" s="143"/>
      <c r="D894" s="143"/>
      <c r="E894" s="143"/>
      <c r="F894" s="144"/>
      <c r="G894" s="144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  <c r="AA894" s="143"/>
      <c r="AB894" s="143"/>
      <c r="AC894" s="143"/>
      <c r="AD894" s="143"/>
      <c r="AE894" s="143"/>
      <c r="AF894" s="143"/>
      <c r="AG894" s="143"/>
      <c r="AH894" s="143"/>
      <c r="AI894" s="143"/>
      <c r="AJ894" s="143"/>
      <c r="AK894" s="143"/>
      <c r="AL894" s="143"/>
    </row>
    <row r="895" spans="1:38" ht="15.75" customHeight="1" x14ac:dyDescent="0.25">
      <c r="A895" s="143"/>
      <c r="B895" s="143"/>
      <c r="C895" s="143"/>
      <c r="D895" s="143"/>
      <c r="E895" s="143"/>
      <c r="F895" s="144"/>
      <c r="G895" s="144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  <c r="AA895" s="143"/>
      <c r="AB895" s="143"/>
      <c r="AC895" s="143"/>
      <c r="AD895" s="143"/>
      <c r="AE895" s="143"/>
      <c r="AF895" s="143"/>
      <c r="AG895" s="143"/>
      <c r="AH895" s="143"/>
      <c r="AI895" s="143"/>
      <c r="AJ895" s="143"/>
      <c r="AK895" s="143"/>
      <c r="AL895" s="143"/>
    </row>
    <row r="896" spans="1:38" ht="15.75" customHeight="1" x14ac:dyDescent="0.25">
      <c r="A896" s="143"/>
      <c r="B896" s="143"/>
      <c r="C896" s="143"/>
      <c r="D896" s="143"/>
      <c r="E896" s="143"/>
      <c r="F896" s="144"/>
      <c r="G896" s="144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  <c r="AA896" s="143"/>
      <c r="AB896" s="143"/>
      <c r="AC896" s="143"/>
      <c r="AD896" s="143"/>
      <c r="AE896" s="143"/>
      <c r="AF896" s="143"/>
      <c r="AG896" s="143"/>
      <c r="AH896" s="143"/>
      <c r="AI896" s="143"/>
      <c r="AJ896" s="143"/>
      <c r="AK896" s="143"/>
      <c r="AL896" s="143"/>
    </row>
    <row r="897" spans="1:38" ht="15.75" customHeight="1" x14ac:dyDescent="0.25">
      <c r="A897" s="143"/>
      <c r="B897" s="143"/>
      <c r="C897" s="143"/>
      <c r="D897" s="143"/>
      <c r="E897" s="143"/>
      <c r="F897" s="144"/>
      <c r="G897" s="144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  <c r="AA897" s="143"/>
      <c r="AB897" s="143"/>
      <c r="AC897" s="143"/>
      <c r="AD897" s="143"/>
      <c r="AE897" s="143"/>
      <c r="AF897" s="143"/>
      <c r="AG897" s="143"/>
      <c r="AH897" s="143"/>
      <c r="AI897" s="143"/>
      <c r="AJ897" s="143"/>
      <c r="AK897" s="143"/>
      <c r="AL897" s="143"/>
    </row>
    <row r="898" spans="1:38" ht="15.75" customHeight="1" x14ac:dyDescent="0.25">
      <c r="A898" s="143"/>
      <c r="B898" s="143"/>
      <c r="C898" s="143"/>
      <c r="D898" s="143"/>
      <c r="E898" s="143"/>
      <c r="F898" s="144"/>
      <c r="G898" s="144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  <c r="AA898" s="143"/>
      <c r="AB898" s="143"/>
      <c r="AC898" s="143"/>
      <c r="AD898" s="143"/>
      <c r="AE898" s="143"/>
      <c r="AF898" s="143"/>
      <c r="AG898" s="143"/>
      <c r="AH898" s="143"/>
      <c r="AI898" s="143"/>
      <c r="AJ898" s="143"/>
      <c r="AK898" s="143"/>
      <c r="AL898" s="143"/>
    </row>
    <row r="899" spans="1:38" ht="15.75" customHeight="1" x14ac:dyDescent="0.25">
      <c r="A899" s="143"/>
      <c r="B899" s="143"/>
      <c r="C899" s="143"/>
      <c r="D899" s="143"/>
      <c r="E899" s="143"/>
      <c r="F899" s="144"/>
      <c r="G899" s="144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  <c r="AA899" s="143"/>
      <c r="AB899" s="143"/>
      <c r="AC899" s="143"/>
      <c r="AD899" s="143"/>
      <c r="AE899" s="143"/>
      <c r="AF899" s="143"/>
      <c r="AG899" s="143"/>
      <c r="AH899" s="143"/>
      <c r="AI899" s="143"/>
      <c r="AJ899" s="143"/>
      <c r="AK899" s="143"/>
      <c r="AL899" s="143"/>
    </row>
    <row r="900" spans="1:38" ht="15.75" customHeight="1" x14ac:dyDescent="0.25">
      <c r="A900" s="143"/>
      <c r="B900" s="143"/>
      <c r="C900" s="143"/>
      <c r="D900" s="143"/>
      <c r="E900" s="143"/>
      <c r="F900" s="144"/>
      <c r="G900" s="144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  <c r="AC900" s="143"/>
      <c r="AD900" s="143"/>
      <c r="AE900" s="143"/>
      <c r="AF900" s="143"/>
      <c r="AG900" s="143"/>
      <c r="AH900" s="143"/>
      <c r="AI900" s="143"/>
      <c r="AJ900" s="143"/>
      <c r="AK900" s="143"/>
      <c r="AL900" s="143"/>
    </row>
    <row r="901" spans="1:38" ht="15.75" customHeight="1" x14ac:dyDescent="0.25">
      <c r="A901" s="143"/>
      <c r="B901" s="143"/>
      <c r="C901" s="143"/>
      <c r="D901" s="143"/>
      <c r="E901" s="143"/>
      <c r="F901" s="144"/>
      <c r="G901" s="144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  <c r="AC901" s="143"/>
      <c r="AD901" s="143"/>
      <c r="AE901" s="143"/>
      <c r="AF901" s="143"/>
      <c r="AG901" s="143"/>
      <c r="AH901" s="143"/>
      <c r="AI901" s="143"/>
      <c r="AJ901" s="143"/>
      <c r="AK901" s="143"/>
      <c r="AL901" s="143"/>
    </row>
    <row r="902" spans="1:38" ht="15.75" customHeight="1" x14ac:dyDescent="0.25">
      <c r="A902" s="143"/>
      <c r="B902" s="143"/>
      <c r="C902" s="143"/>
      <c r="D902" s="143"/>
      <c r="E902" s="143"/>
      <c r="F902" s="144"/>
      <c r="G902" s="144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  <c r="AA902" s="143"/>
      <c r="AB902" s="143"/>
      <c r="AC902" s="143"/>
      <c r="AD902" s="143"/>
      <c r="AE902" s="143"/>
      <c r="AF902" s="143"/>
      <c r="AG902" s="143"/>
      <c r="AH902" s="143"/>
      <c r="AI902" s="143"/>
      <c r="AJ902" s="143"/>
      <c r="AK902" s="143"/>
      <c r="AL902" s="143"/>
    </row>
    <row r="903" spans="1:38" ht="15.75" customHeight="1" x14ac:dyDescent="0.25">
      <c r="A903" s="143"/>
      <c r="B903" s="143"/>
      <c r="C903" s="143"/>
      <c r="D903" s="143"/>
      <c r="E903" s="143"/>
      <c r="F903" s="144"/>
      <c r="G903" s="144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  <c r="AA903" s="143"/>
      <c r="AB903" s="143"/>
      <c r="AC903" s="143"/>
      <c r="AD903" s="143"/>
      <c r="AE903" s="143"/>
      <c r="AF903" s="143"/>
      <c r="AG903" s="143"/>
      <c r="AH903" s="143"/>
      <c r="AI903" s="143"/>
      <c r="AJ903" s="143"/>
      <c r="AK903" s="143"/>
      <c r="AL903" s="143"/>
    </row>
    <row r="904" spans="1:38" ht="15.75" customHeight="1" x14ac:dyDescent="0.25">
      <c r="A904" s="143"/>
      <c r="B904" s="143"/>
      <c r="C904" s="143"/>
      <c r="D904" s="143"/>
      <c r="E904" s="143"/>
      <c r="F904" s="144"/>
      <c r="G904" s="144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  <c r="AA904" s="143"/>
      <c r="AB904" s="143"/>
      <c r="AC904" s="143"/>
      <c r="AD904" s="143"/>
      <c r="AE904" s="143"/>
      <c r="AF904" s="143"/>
      <c r="AG904" s="143"/>
      <c r="AH904" s="143"/>
      <c r="AI904" s="143"/>
      <c r="AJ904" s="143"/>
      <c r="AK904" s="143"/>
      <c r="AL904" s="143"/>
    </row>
    <row r="905" spans="1:38" ht="15.75" customHeight="1" x14ac:dyDescent="0.25">
      <c r="A905" s="143"/>
      <c r="B905" s="143"/>
      <c r="C905" s="143"/>
      <c r="D905" s="143"/>
      <c r="E905" s="143"/>
      <c r="F905" s="144"/>
      <c r="G905" s="144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  <c r="AA905" s="143"/>
      <c r="AB905" s="143"/>
      <c r="AC905" s="143"/>
      <c r="AD905" s="143"/>
      <c r="AE905" s="143"/>
      <c r="AF905" s="143"/>
      <c r="AG905" s="143"/>
      <c r="AH905" s="143"/>
      <c r="AI905" s="143"/>
      <c r="AJ905" s="143"/>
      <c r="AK905" s="143"/>
      <c r="AL905" s="143"/>
    </row>
    <row r="906" spans="1:38" ht="15.75" customHeight="1" x14ac:dyDescent="0.25">
      <c r="A906" s="143"/>
      <c r="B906" s="143"/>
      <c r="C906" s="143"/>
      <c r="D906" s="143"/>
      <c r="E906" s="143"/>
      <c r="F906" s="144"/>
      <c r="G906" s="144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  <c r="AA906" s="143"/>
      <c r="AB906" s="143"/>
      <c r="AC906" s="143"/>
      <c r="AD906" s="143"/>
      <c r="AE906" s="143"/>
      <c r="AF906" s="143"/>
      <c r="AG906" s="143"/>
      <c r="AH906" s="143"/>
      <c r="AI906" s="143"/>
      <c r="AJ906" s="143"/>
      <c r="AK906" s="143"/>
      <c r="AL906" s="143"/>
    </row>
    <row r="907" spans="1:38" ht="15.75" customHeight="1" x14ac:dyDescent="0.25">
      <c r="A907" s="143"/>
      <c r="B907" s="143"/>
      <c r="C907" s="143"/>
      <c r="D907" s="143"/>
      <c r="E907" s="143"/>
      <c r="F907" s="144"/>
      <c r="G907" s="144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  <c r="AA907" s="143"/>
      <c r="AB907" s="143"/>
      <c r="AC907" s="143"/>
      <c r="AD907" s="143"/>
      <c r="AE907" s="143"/>
      <c r="AF907" s="143"/>
      <c r="AG907" s="143"/>
      <c r="AH907" s="143"/>
      <c r="AI907" s="143"/>
      <c r="AJ907" s="143"/>
      <c r="AK907" s="143"/>
      <c r="AL907" s="143"/>
    </row>
    <row r="908" spans="1:38" ht="15.75" customHeight="1" x14ac:dyDescent="0.25">
      <c r="A908" s="143"/>
      <c r="B908" s="143"/>
      <c r="C908" s="143"/>
      <c r="D908" s="143"/>
      <c r="E908" s="143"/>
      <c r="F908" s="144"/>
      <c r="G908" s="144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  <c r="AA908" s="143"/>
      <c r="AB908" s="143"/>
      <c r="AC908" s="143"/>
      <c r="AD908" s="143"/>
      <c r="AE908" s="143"/>
      <c r="AF908" s="143"/>
      <c r="AG908" s="143"/>
      <c r="AH908" s="143"/>
      <c r="AI908" s="143"/>
      <c r="AJ908" s="143"/>
      <c r="AK908" s="143"/>
      <c r="AL908" s="143"/>
    </row>
    <row r="909" spans="1:38" ht="15.75" customHeight="1" x14ac:dyDescent="0.25">
      <c r="A909" s="143"/>
      <c r="B909" s="143"/>
      <c r="C909" s="143"/>
      <c r="D909" s="143"/>
      <c r="E909" s="143"/>
      <c r="F909" s="144"/>
      <c r="G909" s="144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  <c r="AA909" s="143"/>
      <c r="AB909" s="143"/>
      <c r="AC909" s="143"/>
      <c r="AD909" s="143"/>
      <c r="AE909" s="143"/>
      <c r="AF909" s="143"/>
      <c r="AG909" s="143"/>
      <c r="AH909" s="143"/>
      <c r="AI909" s="143"/>
      <c r="AJ909" s="143"/>
      <c r="AK909" s="143"/>
      <c r="AL909" s="143"/>
    </row>
    <row r="910" spans="1:38" ht="15.75" customHeight="1" x14ac:dyDescent="0.25">
      <c r="A910" s="143"/>
      <c r="B910" s="143"/>
      <c r="C910" s="143"/>
      <c r="D910" s="143"/>
      <c r="E910" s="143"/>
      <c r="F910" s="144"/>
      <c r="G910" s="144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  <c r="AA910" s="143"/>
      <c r="AB910" s="143"/>
      <c r="AC910" s="143"/>
      <c r="AD910" s="143"/>
      <c r="AE910" s="143"/>
      <c r="AF910" s="143"/>
      <c r="AG910" s="143"/>
      <c r="AH910" s="143"/>
      <c r="AI910" s="143"/>
      <c r="AJ910" s="143"/>
      <c r="AK910" s="143"/>
      <c r="AL910" s="143"/>
    </row>
    <row r="911" spans="1:38" ht="15.75" customHeight="1" x14ac:dyDescent="0.25">
      <c r="A911" s="143"/>
      <c r="B911" s="143"/>
      <c r="C911" s="143"/>
      <c r="D911" s="143"/>
      <c r="E911" s="143"/>
      <c r="F911" s="144"/>
      <c r="G911" s="144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  <c r="AA911" s="143"/>
      <c r="AB911" s="143"/>
      <c r="AC911" s="143"/>
      <c r="AD911" s="143"/>
      <c r="AE911" s="143"/>
      <c r="AF911" s="143"/>
      <c r="AG911" s="143"/>
      <c r="AH911" s="143"/>
      <c r="AI911" s="143"/>
      <c r="AJ911" s="143"/>
      <c r="AK911" s="143"/>
      <c r="AL911" s="143"/>
    </row>
    <row r="912" spans="1:38" ht="15.75" customHeight="1" x14ac:dyDescent="0.25">
      <c r="A912" s="143"/>
      <c r="B912" s="143"/>
      <c r="C912" s="143"/>
      <c r="D912" s="143"/>
      <c r="E912" s="143"/>
      <c r="F912" s="144"/>
      <c r="G912" s="144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  <c r="AA912" s="143"/>
      <c r="AB912" s="143"/>
      <c r="AC912" s="143"/>
      <c r="AD912" s="143"/>
      <c r="AE912" s="143"/>
      <c r="AF912" s="143"/>
      <c r="AG912" s="143"/>
      <c r="AH912" s="143"/>
      <c r="AI912" s="143"/>
      <c r="AJ912" s="143"/>
      <c r="AK912" s="143"/>
      <c r="AL912" s="143"/>
    </row>
    <row r="913" spans="1:38" ht="15.75" customHeight="1" x14ac:dyDescent="0.25">
      <c r="A913" s="143"/>
      <c r="B913" s="143"/>
      <c r="C913" s="143"/>
      <c r="D913" s="143"/>
      <c r="E913" s="143"/>
      <c r="F913" s="144"/>
      <c r="G913" s="144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  <c r="AA913" s="143"/>
      <c r="AB913" s="143"/>
      <c r="AC913" s="143"/>
      <c r="AD913" s="143"/>
      <c r="AE913" s="143"/>
      <c r="AF913" s="143"/>
      <c r="AG913" s="143"/>
      <c r="AH913" s="143"/>
      <c r="AI913" s="143"/>
      <c r="AJ913" s="143"/>
      <c r="AK913" s="143"/>
      <c r="AL913" s="143"/>
    </row>
    <row r="914" spans="1:38" ht="15.75" customHeight="1" x14ac:dyDescent="0.25">
      <c r="A914" s="143"/>
      <c r="B914" s="143"/>
      <c r="C914" s="143"/>
      <c r="D914" s="143"/>
      <c r="E914" s="143"/>
      <c r="F914" s="144"/>
      <c r="G914" s="144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  <c r="AA914" s="143"/>
      <c r="AB914" s="143"/>
      <c r="AC914" s="143"/>
      <c r="AD914" s="143"/>
      <c r="AE914" s="143"/>
      <c r="AF914" s="143"/>
      <c r="AG914" s="143"/>
      <c r="AH914" s="143"/>
      <c r="AI914" s="143"/>
      <c r="AJ914" s="143"/>
      <c r="AK914" s="143"/>
      <c r="AL914" s="143"/>
    </row>
    <row r="915" spans="1:38" ht="15.75" customHeight="1" x14ac:dyDescent="0.25">
      <c r="A915" s="143"/>
      <c r="B915" s="143"/>
      <c r="C915" s="143"/>
      <c r="D915" s="143"/>
      <c r="E915" s="143"/>
      <c r="F915" s="144"/>
      <c r="G915" s="144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  <c r="AA915" s="143"/>
      <c r="AB915" s="143"/>
      <c r="AC915" s="143"/>
      <c r="AD915" s="143"/>
      <c r="AE915" s="143"/>
      <c r="AF915" s="143"/>
      <c r="AG915" s="143"/>
      <c r="AH915" s="143"/>
      <c r="AI915" s="143"/>
      <c r="AJ915" s="143"/>
      <c r="AK915" s="143"/>
      <c r="AL915" s="143"/>
    </row>
    <row r="916" spans="1:38" ht="15.75" customHeight="1" x14ac:dyDescent="0.25">
      <c r="A916" s="143"/>
      <c r="B916" s="143"/>
      <c r="C916" s="143"/>
      <c r="D916" s="143"/>
      <c r="E916" s="143"/>
      <c r="F916" s="144"/>
      <c r="G916" s="144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  <c r="AA916" s="143"/>
      <c r="AB916" s="143"/>
      <c r="AC916" s="143"/>
      <c r="AD916" s="143"/>
      <c r="AE916" s="143"/>
      <c r="AF916" s="143"/>
      <c r="AG916" s="143"/>
      <c r="AH916" s="143"/>
      <c r="AI916" s="143"/>
      <c r="AJ916" s="143"/>
      <c r="AK916" s="143"/>
      <c r="AL916" s="143"/>
    </row>
    <row r="917" spans="1:38" ht="15.75" customHeight="1" x14ac:dyDescent="0.25">
      <c r="A917" s="143"/>
      <c r="B917" s="143"/>
      <c r="C917" s="143"/>
      <c r="D917" s="143"/>
      <c r="E917" s="143"/>
      <c r="F917" s="144"/>
      <c r="G917" s="144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  <c r="AA917" s="143"/>
      <c r="AB917" s="143"/>
      <c r="AC917" s="143"/>
      <c r="AD917" s="143"/>
      <c r="AE917" s="143"/>
      <c r="AF917" s="143"/>
      <c r="AG917" s="143"/>
      <c r="AH917" s="143"/>
      <c r="AI917" s="143"/>
      <c r="AJ917" s="143"/>
      <c r="AK917" s="143"/>
      <c r="AL917" s="143"/>
    </row>
    <row r="918" spans="1:38" ht="15.75" customHeight="1" x14ac:dyDescent="0.25">
      <c r="A918" s="143"/>
      <c r="B918" s="143"/>
      <c r="C918" s="143"/>
      <c r="D918" s="143"/>
      <c r="E918" s="143"/>
      <c r="F918" s="144"/>
      <c r="G918" s="144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  <c r="AC918" s="143"/>
      <c r="AD918" s="143"/>
      <c r="AE918" s="143"/>
      <c r="AF918" s="143"/>
      <c r="AG918" s="143"/>
      <c r="AH918" s="143"/>
      <c r="AI918" s="143"/>
      <c r="AJ918" s="143"/>
      <c r="AK918" s="143"/>
      <c r="AL918" s="143"/>
    </row>
    <row r="919" spans="1:38" ht="15.75" customHeight="1" x14ac:dyDescent="0.25">
      <c r="A919" s="143"/>
      <c r="B919" s="143"/>
      <c r="C919" s="143"/>
      <c r="D919" s="143"/>
      <c r="E919" s="143"/>
      <c r="F919" s="144"/>
      <c r="G919" s="144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  <c r="AC919" s="143"/>
      <c r="AD919" s="143"/>
      <c r="AE919" s="143"/>
      <c r="AF919" s="143"/>
      <c r="AG919" s="143"/>
      <c r="AH919" s="143"/>
      <c r="AI919" s="143"/>
      <c r="AJ919" s="143"/>
      <c r="AK919" s="143"/>
      <c r="AL919" s="143"/>
    </row>
    <row r="920" spans="1:38" ht="15.75" customHeight="1" x14ac:dyDescent="0.25">
      <c r="A920" s="143"/>
      <c r="B920" s="143"/>
      <c r="C920" s="143"/>
      <c r="D920" s="143"/>
      <c r="E920" s="143"/>
      <c r="F920" s="144"/>
      <c r="G920" s="144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  <c r="AA920" s="143"/>
      <c r="AB920" s="143"/>
      <c r="AC920" s="143"/>
      <c r="AD920" s="143"/>
      <c r="AE920" s="143"/>
      <c r="AF920" s="143"/>
      <c r="AG920" s="143"/>
      <c r="AH920" s="143"/>
      <c r="AI920" s="143"/>
      <c r="AJ920" s="143"/>
      <c r="AK920" s="143"/>
      <c r="AL920" s="143"/>
    </row>
    <row r="921" spans="1:38" ht="15.75" customHeight="1" x14ac:dyDescent="0.25">
      <c r="A921" s="143"/>
      <c r="B921" s="143"/>
      <c r="C921" s="143"/>
      <c r="D921" s="143"/>
      <c r="E921" s="143"/>
      <c r="F921" s="144"/>
      <c r="G921" s="144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  <c r="AA921" s="143"/>
      <c r="AB921" s="143"/>
      <c r="AC921" s="143"/>
      <c r="AD921" s="143"/>
      <c r="AE921" s="143"/>
      <c r="AF921" s="143"/>
      <c r="AG921" s="143"/>
      <c r="AH921" s="143"/>
      <c r="AI921" s="143"/>
      <c r="AJ921" s="143"/>
      <c r="AK921" s="143"/>
      <c r="AL921" s="143"/>
    </row>
    <row r="922" spans="1:38" ht="15.75" customHeight="1" x14ac:dyDescent="0.25">
      <c r="A922" s="143"/>
      <c r="B922" s="143"/>
      <c r="C922" s="143"/>
      <c r="D922" s="143"/>
      <c r="E922" s="143"/>
      <c r="F922" s="144"/>
      <c r="G922" s="144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  <c r="AA922" s="143"/>
      <c r="AB922" s="143"/>
      <c r="AC922" s="143"/>
      <c r="AD922" s="143"/>
      <c r="AE922" s="143"/>
      <c r="AF922" s="143"/>
      <c r="AG922" s="143"/>
      <c r="AH922" s="143"/>
      <c r="AI922" s="143"/>
      <c r="AJ922" s="143"/>
      <c r="AK922" s="143"/>
      <c r="AL922" s="143"/>
    </row>
    <row r="923" spans="1:38" ht="15.75" customHeight="1" x14ac:dyDescent="0.25">
      <c r="A923" s="143"/>
      <c r="B923" s="143"/>
      <c r="C923" s="143"/>
      <c r="D923" s="143"/>
      <c r="E923" s="143"/>
      <c r="F923" s="144"/>
      <c r="G923" s="144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  <c r="AA923" s="143"/>
      <c r="AB923" s="143"/>
      <c r="AC923" s="143"/>
      <c r="AD923" s="143"/>
      <c r="AE923" s="143"/>
      <c r="AF923" s="143"/>
      <c r="AG923" s="143"/>
      <c r="AH923" s="143"/>
      <c r="AI923" s="143"/>
      <c r="AJ923" s="143"/>
      <c r="AK923" s="143"/>
      <c r="AL923" s="143"/>
    </row>
    <row r="924" spans="1:38" ht="15.75" customHeight="1" x14ac:dyDescent="0.25">
      <c r="A924" s="143"/>
      <c r="B924" s="143"/>
      <c r="C924" s="143"/>
      <c r="D924" s="143"/>
      <c r="E924" s="143"/>
      <c r="F924" s="144"/>
      <c r="G924" s="144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  <c r="AA924" s="143"/>
      <c r="AB924" s="143"/>
      <c r="AC924" s="143"/>
      <c r="AD924" s="143"/>
      <c r="AE924" s="143"/>
      <c r="AF924" s="143"/>
      <c r="AG924" s="143"/>
      <c r="AH924" s="143"/>
      <c r="AI924" s="143"/>
      <c r="AJ924" s="143"/>
      <c r="AK924" s="143"/>
      <c r="AL924" s="143"/>
    </row>
  </sheetData>
  <autoFilter ref="A11:AL283">
    <filterColumn colId="15">
      <customFilters>
        <customFilter operator="notEqual" val=" "/>
      </customFilters>
    </filterColumn>
  </autoFilter>
  <mergeCells count="1024">
    <mergeCell ref="J310:K310"/>
    <mergeCell ref="X314:Y314"/>
    <mergeCell ref="Z314:AA314"/>
    <mergeCell ref="AB314:AC314"/>
    <mergeCell ref="AD314:AE314"/>
    <mergeCell ref="AF314:AG314"/>
    <mergeCell ref="F314:G314"/>
    <mergeCell ref="H314:I314"/>
    <mergeCell ref="J314:K314"/>
    <mergeCell ref="L314:M314"/>
    <mergeCell ref="N314:O314"/>
    <mergeCell ref="P314:Q314"/>
    <mergeCell ref="R314:S314"/>
    <mergeCell ref="B12:B27"/>
    <mergeCell ref="B30:B45"/>
    <mergeCell ref="AI9:AL11"/>
    <mergeCell ref="B232:B239"/>
    <mergeCell ref="B208:B224"/>
    <mergeCell ref="B225:B231"/>
    <mergeCell ref="B192:B207"/>
    <mergeCell ref="B176:B191"/>
    <mergeCell ref="B160:B175"/>
    <mergeCell ref="C228:E228"/>
    <mergeCell ref="C235:E235"/>
    <mergeCell ref="F9:F11"/>
    <mergeCell ref="G9:G11"/>
    <mergeCell ref="C9:E11"/>
    <mergeCell ref="C219:E219"/>
    <mergeCell ref="C233:E233"/>
    <mergeCell ref="F308:G308"/>
    <mergeCell ref="H308:I308"/>
    <mergeCell ref="J308:K308"/>
    <mergeCell ref="R304:S304"/>
    <mergeCell ref="T304:U304"/>
    <mergeCell ref="V304:W304"/>
    <mergeCell ref="X304:Y304"/>
    <mergeCell ref="Z304:AA304"/>
    <mergeCell ref="AB304:AC304"/>
    <mergeCell ref="AD304:AE304"/>
    <mergeCell ref="AF304:AG304"/>
    <mergeCell ref="AD308:AE308"/>
    <mergeCell ref="AF308:AG308"/>
    <mergeCell ref="P308:Q308"/>
    <mergeCell ref="R308:S308"/>
    <mergeCell ref="T308:U308"/>
    <mergeCell ref="V308:W308"/>
    <mergeCell ref="X308:Y308"/>
    <mergeCell ref="Z308:AA308"/>
    <mergeCell ref="AB308:AC308"/>
    <mergeCell ref="P304:Q304"/>
    <mergeCell ref="L308:M308"/>
    <mergeCell ref="C303:E305"/>
    <mergeCell ref="F304:G304"/>
    <mergeCell ref="F305:G305"/>
    <mergeCell ref="H305:I305"/>
    <mergeCell ref="J305:K305"/>
    <mergeCell ref="L305:M305"/>
    <mergeCell ref="N305:O305"/>
    <mergeCell ref="F303:G303"/>
    <mergeCell ref="AB303:AC303"/>
    <mergeCell ref="AD303:AE303"/>
    <mergeCell ref="N308:O308"/>
    <mergeCell ref="T313:U313"/>
    <mergeCell ref="V313:W313"/>
    <mergeCell ref="X313:Y313"/>
    <mergeCell ref="Z313:AA313"/>
    <mergeCell ref="AB313:AC313"/>
    <mergeCell ref="AD313:AE313"/>
    <mergeCell ref="T311:U311"/>
    <mergeCell ref="V311:W311"/>
    <mergeCell ref="X311:Y311"/>
    <mergeCell ref="Z311:AA311"/>
    <mergeCell ref="AB311:AC311"/>
    <mergeCell ref="AD311:AE311"/>
    <mergeCell ref="F311:G311"/>
    <mergeCell ref="H311:I311"/>
    <mergeCell ref="J311:K311"/>
    <mergeCell ref="L311:M311"/>
    <mergeCell ref="N311:O311"/>
    <mergeCell ref="P311:Q311"/>
    <mergeCell ref="R311:S311"/>
    <mergeCell ref="F309:G309"/>
    <mergeCell ref="Z310:AA310"/>
    <mergeCell ref="AF303:AG303"/>
    <mergeCell ref="L303:M303"/>
    <mergeCell ref="N303:O303"/>
    <mergeCell ref="R303:S303"/>
    <mergeCell ref="T303:U303"/>
    <mergeCell ref="V303:W303"/>
    <mergeCell ref="X303:Y303"/>
    <mergeCell ref="Z303:AA303"/>
    <mergeCell ref="C302:E302"/>
    <mergeCell ref="H302:I302"/>
    <mergeCell ref="J302:K302"/>
    <mergeCell ref="L302:M302"/>
    <mergeCell ref="N302:O302"/>
    <mergeCell ref="P302:Q302"/>
    <mergeCell ref="P303:Q303"/>
    <mergeCell ref="F302:G302"/>
    <mergeCell ref="AD305:AE305"/>
    <mergeCell ref="AF305:AG305"/>
    <mergeCell ref="P305:Q305"/>
    <mergeCell ref="R305:S305"/>
    <mergeCell ref="T305:U305"/>
    <mergeCell ref="V305:W305"/>
    <mergeCell ref="X305:Y305"/>
    <mergeCell ref="Z305:AA305"/>
    <mergeCell ref="AB305:AC305"/>
    <mergeCell ref="H303:I303"/>
    <mergeCell ref="J303:K303"/>
    <mergeCell ref="H304:I304"/>
    <mergeCell ref="J304:K304"/>
    <mergeCell ref="L304:M304"/>
    <mergeCell ref="N304:O304"/>
    <mergeCell ref="X297:AG297"/>
    <mergeCell ref="X298:AG298"/>
    <mergeCell ref="X299:AG299"/>
    <mergeCell ref="L297:W297"/>
    <mergeCell ref="L298:W298"/>
    <mergeCell ref="L299:W299"/>
    <mergeCell ref="C300:D300"/>
    <mergeCell ref="E300:K300"/>
    <mergeCell ref="L300:W300"/>
    <mergeCell ref="X300:AG300"/>
    <mergeCell ref="R302:S302"/>
    <mergeCell ref="T302:U302"/>
    <mergeCell ref="V302:W302"/>
    <mergeCell ref="X302:Y302"/>
    <mergeCell ref="Z302:AA302"/>
    <mergeCell ref="AB302:AC302"/>
    <mergeCell ref="AD302:AE302"/>
    <mergeCell ref="AF302:AG302"/>
    <mergeCell ref="L294:M294"/>
    <mergeCell ref="N294:O294"/>
    <mergeCell ref="P294:Q294"/>
    <mergeCell ref="R294:S294"/>
    <mergeCell ref="J295:K295"/>
    <mergeCell ref="L295:M295"/>
    <mergeCell ref="N295:O295"/>
    <mergeCell ref="P295:Q295"/>
    <mergeCell ref="R295:S295"/>
    <mergeCell ref="T295:U295"/>
    <mergeCell ref="V295:W295"/>
    <mergeCell ref="T293:U293"/>
    <mergeCell ref="V293:W293"/>
    <mergeCell ref="X293:Y293"/>
    <mergeCell ref="Z293:AA293"/>
    <mergeCell ref="AB293:AC293"/>
    <mergeCell ref="AD293:AE293"/>
    <mergeCell ref="J293:K293"/>
    <mergeCell ref="L293:M293"/>
    <mergeCell ref="N293:O293"/>
    <mergeCell ref="P293:Q293"/>
    <mergeCell ref="R293:S293"/>
    <mergeCell ref="T294:U294"/>
    <mergeCell ref="V294:W294"/>
    <mergeCell ref="X294:Y294"/>
    <mergeCell ref="Z294:AA294"/>
    <mergeCell ref="AB294:AC294"/>
    <mergeCell ref="AD294:AE294"/>
    <mergeCell ref="X295:Y295"/>
    <mergeCell ref="Z295:AA295"/>
    <mergeCell ref="AB295:AC295"/>
    <mergeCell ref="AD295:AE295"/>
    <mergeCell ref="C330:D330"/>
    <mergeCell ref="E330:K330"/>
    <mergeCell ref="L330:W330"/>
    <mergeCell ref="E331:K331"/>
    <mergeCell ref="L331:W331"/>
    <mergeCell ref="H335:I335"/>
    <mergeCell ref="J335:K335"/>
    <mergeCell ref="L335:M335"/>
    <mergeCell ref="N335:O335"/>
    <mergeCell ref="P335:Q335"/>
    <mergeCell ref="R335:S335"/>
    <mergeCell ref="T335:U335"/>
    <mergeCell ref="F335:G335"/>
    <mergeCell ref="F336:G336"/>
    <mergeCell ref="AB336:AC336"/>
    <mergeCell ref="AD336:AE336"/>
    <mergeCell ref="V335:W335"/>
    <mergeCell ref="X335:Y335"/>
    <mergeCell ref="Z335:AA335"/>
    <mergeCell ref="AB335:AC335"/>
    <mergeCell ref="AD335:AE335"/>
    <mergeCell ref="Z336:AA336"/>
    <mergeCell ref="C331:D331"/>
    <mergeCell ref="C332:D332"/>
    <mergeCell ref="E332:K332"/>
    <mergeCell ref="C333:D333"/>
    <mergeCell ref="E333:K333"/>
    <mergeCell ref="D335:E335"/>
    <mergeCell ref="D336:E338"/>
    <mergeCell ref="F337:G337"/>
    <mergeCell ref="C342:D342"/>
    <mergeCell ref="C343:D343"/>
    <mergeCell ref="E343:K343"/>
    <mergeCell ref="L343:W343"/>
    <mergeCell ref="X343:AG343"/>
    <mergeCell ref="C341:D341"/>
    <mergeCell ref="E341:K341"/>
    <mergeCell ref="L341:W341"/>
    <mergeCell ref="X341:AG341"/>
    <mergeCell ref="E342:K342"/>
    <mergeCell ref="L342:W342"/>
    <mergeCell ref="X342:AG342"/>
    <mergeCell ref="L332:W332"/>
    <mergeCell ref="L333:W333"/>
    <mergeCell ref="AF335:AG335"/>
    <mergeCell ref="AF336:AG336"/>
    <mergeCell ref="T338:U338"/>
    <mergeCell ref="V338:W338"/>
    <mergeCell ref="X338:Y338"/>
    <mergeCell ref="Z338:AA338"/>
    <mergeCell ref="AB338:AC338"/>
    <mergeCell ref="AD338:AE338"/>
    <mergeCell ref="AF338:AG338"/>
    <mergeCell ref="J337:K337"/>
    <mergeCell ref="H338:I338"/>
    <mergeCell ref="J338:K338"/>
    <mergeCell ref="L338:M338"/>
    <mergeCell ref="N338:O338"/>
    <mergeCell ref="P338:Q338"/>
    <mergeCell ref="R338:S338"/>
    <mergeCell ref="C340:D340"/>
    <mergeCell ref="E340:K340"/>
    <mergeCell ref="L340:W340"/>
    <mergeCell ref="X340:AG340"/>
    <mergeCell ref="V336:W336"/>
    <mergeCell ref="X336:Y336"/>
    <mergeCell ref="H336:I336"/>
    <mergeCell ref="J336:K336"/>
    <mergeCell ref="L336:M336"/>
    <mergeCell ref="N336:O336"/>
    <mergeCell ref="P336:Q336"/>
    <mergeCell ref="R336:S336"/>
    <mergeCell ref="T336:U336"/>
    <mergeCell ref="V337:W337"/>
    <mergeCell ref="X337:Y337"/>
    <mergeCell ref="Z337:AA337"/>
    <mergeCell ref="AB337:AC337"/>
    <mergeCell ref="AD337:AE337"/>
    <mergeCell ref="AF337:AG337"/>
    <mergeCell ref="H337:I337"/>
    <mergeCell ref="L337:M337"/>
    <mergeCell ref="N337:O337"/>
    <mergeCell ref="P337:Q337"/>
    <mergeCell ref="R337:S337"/>
    <mergeCell ref="T337:U337"/>
    <mergeCell ref="C320:D320"/>
    <mergeCell ref="E320:K320"/>
    <mergeCell ref="L320:W320"/>
    <mergeCell ref="X320:AG320"/>
    <mergeCell ref="E321:K321"/>
    <mergeCell ref="L321:W321"/>
    <mergeCell ref="X321:AG321"/>
    <mergeCell ref="C321:D321"/>
    <mergeCell ref="C322:D322"/>
    <mergeCell ref="E322:K322"/>
    <mergeCell ref="L322:W322"/>
    <mergeCell ref="X322:AG322"/>
    <mergeCell ref="C323:D323"/>
    <mergeCell ref="E323:K323"/>
    <mergeCell ref="R325:S325"/>
    <mergeCell ref="T325:U325"/>
    <mergeCell ref="V325:W325"/>
    <mergeCell ref="X325:Y325"/>
    <mergeCell ref="Z325:AA325"/>
    <mergeCell ref="AB325:AC325"/>
    <mergeCell ref="AD325:AE325"/>
    <mergeCell ref="AF325:AG325"/>
    <mergeCell ref="F325:G325"/>
    <mergeCell ref="D325:E325"/>
    <mergeCell ref="H325:I325"/>
    <mergeCell ref="J325:K325"/>
    <mergeCell ref="L325:M325"/>
    <mergeCell ref="N325:O325"/>
    <mergeCell ref="P325:Q325"/>
    <mergeCell ref="L323:W323"/>
    <mergeCell ref="X323:AG323"/>
    <mergeCell ref="D326:E328"/>
    <mergeCell ref="F327:G327"/>
    <mergeCell ref="H327:I327"/>
    <mergeCell ref="J327:K327"/>
    <mergeCell ref="L327:M327"/>
    <mergeCell ref="N327:O327"/>
    <mergeCell ref="P327:Q327"/>
    <mergeCell ref="P328:Q328"/>
    <mergeCell ref="AB328:AC328"/>
    <mergeCell ref="AD328:AE328"/>
    <mergeCell ref="AF328:AG328"/>
    <mergeCell ref="X330:AG330"/>
    <mergeCell ref="X331:AG331"/>
    <mergeCell ref="X332:AG332"/>
    <mergeCell ref="X333:AG333"/>
    <mergeCell ref="L328:M328"/>
    <mergeCell ref="N328:O328"/>
    <mergeCell ref="R328:S328"/>
    <mergeCell ref="T328:U328"/>
    <mergeCell ref="V328:W328"/>
    <mergeCell ref="X328:Y328"/>
    <mergeCell ref="Z328:AA328"/>
    <mergeCell ref="F326:G326"/>
    <mergeCell ref="AB326:AC326"/>
    <mergeCell ref="AD326:AE326"/>
    <mergeCell ref="AF326:AG326"/>
    <mergeCell ref="L326:M326"/>
    <mergeCell ref="N326:O326"/>
    <mergeCell ref="R326:S326"/>
    <mergeCell ref="T326:U326"/>
    <mergeCell ref="V326:W326"/>
    <mergeCell ref="X326:Y326"/>
    <mergeCell ref="H328:I328"/>
    <mergeCell ref="J328:K328"/>
    <mergeCell ref="Z326:AA326"/>
    <mergeCell ref="R327:S327"/>
    <mergeCell ref="T327:U327"/>
    <mergeCell ref="V327:W327"/>
    <mergeCell ref="X327:Y327"/>
    <mergeCell ref="Z327:AA327"/>
    <mergeCell ref="AB327:AC327"/>
    <mergeCell ref="AD327:AE327"/>
    <mergeCell ref="AF327:AG327"/>
    <mergeCell ref="P326:Q326"/>
    <mergeCell ref="H326:I326"/>
    <mergeCell ref="J326:K326"/>
    <mergeCell ref="T314:U314"/>
    <mergeCell ref="V314:W314"/>
    <mergeCell ref="T309:U309"/>
    <mergeCell ref="V309:W309"/>
    <mergeCell ref="X309:Y309"/>
    <mergeCell ref="Z309:AA309"/>
    <mergeCell ref="AB309:AC309"/>
    <mergeCell ref="AD309:AE309"/>
    <mergeCell ref="AF309:AG309"/>
    <mergeCell ref="H309:I309"/>
    <mergeCell ref="J309:K309"/>
    <mergeCell ref="L309:M309"/>
    <mergeCell ref="N309:O309"/>
    <mergeCell ref="P309:Q309"/>
    <mergeCell ref="R309:S309"/>
    <mergeCell ref="T310:U310"/>
    <mergeCell ref="V310:W310"/>
    <mergeCell ref="X310:Y310"/>
    <mergeCell ref="L310:M310"/>
    <mergeCell ref="N310:O310"/>
    <mergeCell ref="P310:Q310"/>
    <mergeCell ref="R310:S310"/>
    <mergeCell ref="T315:U315"/>
    <mergeCell ref="V315:W315"/>
    <mergeCell ref="X315:Y315"/>
    <mergeCell ref="Z315:AA315"/>
    <mergeCell ref="AB315:AC315"/>
    <mergeCell ref="AD315:AE315"/>
    <mergeCell ref="AF315:AG315"/>
    <mergeCell ref="F315:G315"/>
    <mergeCell ref="H315:I315"/>
    <mergeCell ref="J315:K315"/>
    <mergeCell ref="L315:M315"/>
    <mergeCell ref="N315:O315"/>
    <mergeCell ref="P315:Q315"/>
    <mergeCell ref="R315:S315"/>
    <mergeCell ref="AF313:AG313"/>
    <mergeCell ref="F313:G313"/>
    <mergeCell ref="H313:I313"/>
    <mergeCell ref="J313:K313"/>
    <mergeCell ref="L313:M313"/>
    <mergeCell ref="N313:O313"/>
    <mergeCell ref="P313:Q313"/>
    <mergeCell ref="R313:S313"/>
    <mergeCell ref="AF311:AG311"/>
    <mergeCell ref="AB310:AC310"/>
    <mergeCell ref="AD310:AE310"/>
    <mergeCell ref="AF310:AG310"/>
    <mergeCell ref="F310:G310"/>
    <mergeCell ref="H310:I310"/>
    <mergeCell ref="T316:U316"/>
    <mergeCell ref="V316:W316"/>
    <mergeCell ref="X316:Y316"/>
    <mergeCell ref="Z316:AA316"/>
    <mergeCell ref="AB316:AC316"/>
    <mergeCell ref="AD316:AE316"/>
    <mergeCell ref="AF316:AG316"/>
    <mergeCell ref="F316:G316"/>
    <mergeCell ref="H316:I316"/>
    <mergeCell ref="J316:K316"/>
    <mergeCell ref="L316:M316"/>
    <mergeCell ref="N316:O316"/>
    <mergeCell ref="P316:Q316"/>
    <mergeCell ref="R316:S316"/>
    <mergeCell ref="C281:E281"/>
    <mergeCell ref="C282:E282"/>
    <mergeCell ref="C283:E283"/>
    <mergeCell ref="H285:I285"/>
    <mergeCell ref="F288:G288"/>
    <mergeCell ref="H288:I288"/>
    <mergeCell ref="F289:G289"/>
    <mergeCell ref="C292:E292"/>
    <mergeCell ref="F292:G292"/>
    <mergeCell ref="H292:I292"/>
    <mergeCell ref="H295:I295"/>
    <mergeCell ref="C293:E295"/>
    <mergeCell ref="C297:D297"/>
    <mergeCell ref="E297:K297"/>
    <mergeCell ref="C298:D298"/>
    <mergeCell ref="E298:K298"/>
    <mergeCell ref="C299:D299"/>
    <mergeCell ref="E299:K299"/>
    <mergeCell ref="F294:G294"/>
    <mergeCell ref="H294:I294"/>
    <mergeCell ref="J294:K294"/>
    <mergeCell ref="F293:G293"/>
    <mergeCell ref="H293:I293"/>
    <mergeCell ref="B241:B256"/>
    <mergeCell ref="B257:B272"/>
    <mergeCell ref="C240:E240"/>
    <mergeCell ref="C241:E241"/>
    <mergeCell ref="C242:E242"/>
    <mergeCell ref="C243:E243"/>
    <mergeCell ref="C244:E244"/>
    <mergeCell ref="C245:E24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X288:Y288"/>
    <mergeCell ref="Z288:AA288"/>
    <mergeCell ref="AB288:AC288"/>
    <mergeCell ref="AD288:AE288"/>
    <mergeCell ref="H289:M289"/>
    <mergeCell ref="N289:S289"/>
    <mergeCell ref="T289:Y289"/>
    <mergeCell ref="Z289:AE289"/>
    <mergeCell ref="J288:K288"/>
    <mergeCell ref="L288:M288"/>
    <mergeCell ref="N288:O288"/>
    <mergeCell ref="P288:Q288"/>
    <mergeCell ref="R288:S288"/>
    <mergeCell ref="T288:U288"/>
    <mergeCell ref="V288:W288"/>
    <mergeCell ref="X292:Y292"/>
    <mergeCell ref="Z292:AA292"/>
    <mergeCell ref="AB292:AC292"/>
    <mergeCell ref="AD292:AE292"/>
    <mergeCell ref="J292:K292"/>
    <mergeCell ref="L292:M292"/>
    <mergeCell ref="N292:O292"/>
    <mergeCell ref="P292:Q292"/>
    <mergeCell ref="R292:S292"/>
    <mergeCell ref="T292:U292"/>
    <mergeCell ref="V292:W292"/>
    <mergeCell ref="C237:E237"/>
    <mergeCell ref="C238:E238"/>
    <mergeCell ref="C239:E239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X285:Y285"/>
    <mergeCell ref="Z285:AA285"/>
    <mergeCell ref="AB285:AC285"/>
    <mergeCell ref="AD285:AE285"/>
    <mergeCell ref="J285:K285"/>
    <mergeCell ref="L285:M285"/>
    <mergeCell ref="N285:O285"/>
    <mergeCell ref="P285:Q285"/>
    <mergeCell ref="R285:S285"/>
    <mergeCell ref="T285:U285"/>
    <mergeCell ref="V285:W285"/>
    <mergeCell ref="C254:E254"/>
    <mergeCell ref="C255:E255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16:E216"/>
    <mergeCell ref="C217:E217"/>
    <mergeCell ref="C218:E218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9:E229"/>
    <mergeCell ref="C230:E230"/>
    <mergeCell ref="C231:E231"/>
    <mergeCell ref="C232:E232"/>
    <mergeCell ref="C234:E234"/>
    <mergeCell ref="C236:E236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B144:B159"/>
    <mergeCell ref="C144:E144"/>
    <mergeCell ref="C145:E145"/>
    <mergeCell ref="C146:E146"/>
    <mergeCell ref="C134:E134"/>
    <mergeCell ref="C135:E135"/>
    <mergeCell ref="C136:E136"/>
    <mergeCell ref="C137:E137"/>
    <mergeCell ref="C138:E138"/>
    <mergeCell ref="C139:E139"/>
    <mergeCell ref="C140:E140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9:E159"/>
    <mergeCell ref="AI151:AL151"/>
    <mergeCell ref="AI152:AL152"/>
    <mergeCell ref="AI153:AL153"/>
    <mergeCell ref="AI154:AL154"/>
    <mergeCell ref="AI155:AL155"/>
    <mergeCell ref="AI156:AL156"/>
    <mergeCell ref="AI157:AL157"/>
    <mergeCell ref="AI158:AL158"/>
    <mergeCell ref="AI159:AL159"/>
    <mergeCell ref="AI160:AL160"/>
    <mergeCell ref="AI161:AL161"/>
    <mergeCell ref="AI162:AL162"/>
    <mergeCell ref="AI163:AL163"/>
    <mergeCell ref="AI164:AL164"/>
    <mergeCell ref="C157:E157"/>
    <mergeCell ref="C158:E158"/>
    <mergeCell ref="C141:E141"/>
    <mergeCell ref="C142:E142"/>
    <mergeCell ref="C143:E143"/>
    <mergeCell ref="C160:E160"/>
    <mergeCell ref="C161:E161"/>
    <mergeCell ref="C162:E162"/>
    <mergeCell ref="C163:E163"/>
    <mergeCell ref="C164:E164"/>
    <mergeCell ref="AI134:AL134"/>
    <mergeCell ref="AI135:AL135"/>
    <mergeCell ref="AI136:AL136"/>
    <mergeCell ref="AI137:AL137"/>
    <mergeCell ref="AI138:AL138"/>
    <mergeCell ref="AI139:AL139"/>
    <mergeCell ref="AI140:AL140"/>
    <mergeCell ref="AI141:AL141"/>
    <mergeCell ref="AI142:AL142"/>
    <mergeCell ref="AI143:AL143"/>
    <mergeCell ref="AI144:AL144"/>
    <mergeCell ref="AI145:AL145"/>
    <mergeCell ref="AI146:AL146"/>
    <mergeCell ref="AI147:AL147"/>
    <mergeCell ref="AI148:AL148"/>
    <mergeCell ref="AI149:AL149"/>
    <mergeCell ref="AI150:AL150"/>
    <mergeCell ref="C132:E132"/>
    <mergeCell ref="C133:E133"/>
    <mergeCell ref="AI116:AL116"/>
    <mergeCell ref="AI117:AL117"/>
    <mergeCell ref="AI118:AL118"/>
    <mergeCell ref="AI119:AL119"/>
    <mergeCell ref="AI120:AL120"/>
    <mergeCell ref="AI121:AL121"/>
    <mergeCell ref="AI122:AL122"/>
    <mergeCell ref="AI123:AL123"/>
    <mergeCell ref="AI124:AL124"/>
    <mergeCell ref="AI125:AL125"/>
    <mergeCell ref="AI126:AL126"/>
    <mergeCell ref="AI127:AL127"/>
    <mergeCell ref="AI128:AL128"/>
    <mergeCell ref="AI129:AL129"/>
    <mergeCell ref="AI130:AL130"/>
    <mergeCell ref="AI131:AL131"/>
    <mergeCell ref="AI132:AL132"/>
    <mergeCell ref="AI133:AL133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10:E110"/>
    <mergeCell ref="C111:E111"/>
    <mergeCell ref="B112:B127"/>
    <mergeCell ref="C112:E112"/>
    <mergeCell ref="C113:E113"/>
    <mergeCell ref="C114:E114"/>
    <mergeCell ref="C115:E115"/>
    <mergeCell ref="B128:B131"/>
    <mergeCell ref="C128:E128"/>
    <mergeCell ref="C129:E129"/>
    <mergeCell ref="C130:E130"/>
    <mergeCell ref="C131:E131"/>
    <mergeCell ref="AI100:AL100"/>
    <mergeCell ref="AI101:AL101"/>
    <mergeCell ref="AI102:AL102"/>
    <mergeCell ref="AI103:AL103"/>
    <mergeCell ref="AI104:AL104"/>
    <mergeCell ref="AI105:AL105"/>
    <mergeCell ref="AI106:AL106"/>
    <mergeCell ref="AI107:AL107"/>
    <mergeCell ref="AI108:AL108"/>
    <mergeCell ref="AI109:AL109"/>
    <mergeCell ref="AI110:AL110"/>
    <mergeCell ref="AI111:AL111"/>
    <mergeCell ref="AI112:AL112"/>
    <mergeCell ref="AI113:AL113"/>
    <mergeCell ref="AI114:AL114"/>
    <mergeCell ref="AI115:AL115"/>
    <mergeCell ref="C118:E118"/>
    <mergeCell ref="AI83:AL83"/>
    <mergeCell ref="AI84:AL84"/>
    <mergeCell ref="AI85:AL85"/>
    <mergeCell ref="AI86:AL86"/>
    <mergeCell ref="AI87:AL87"/>
    <mergeCell ref="AI88:AL88"/>
    <mergeCell ref="AI89:AL89"/>
    <mergeCell ref="AI90:AL90"/>
    <mergeCell ref="AI91:AL91"/>
    <mergeCell ref="AI92:AL92"/>
    <mergeCell ref="AI93:AL93"/>
    <mergeCell ref="AI94:AL94"/>
    <mergeCell ref="AI95:AL95"/>
    <mergeCell ref="AI96:AL96"/>
    <mergeCell ref="AI97:AL97"/>
    <mergeCell ref="AI98:AL98"/>
    <mergeCell ref="AI99:AL99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6:E116"/>
    <mergeCell ref="C117:E117"/>
    <mergeCell ref="AI67:AL67"/>
    <mergeCell ref="AI68:AL68"/>
    <mergeCell ref="AI69:AL69"/>
    <mergeCell ref="AI70:AL70"/>
    <mergeCell ref="AI71:AL71"/>
    <mergeCell ref="AI72:AL72"/>
    <mergeCell ref="AI73:AL73"/>
    <mergeCell ref="AI74:AL74"/>
    <mergeCell ref="AI75:AL75"/>
    <mergeCell ref="AI76:AL76"/>
    <mergeCell ref="AI77:AL77"/>
    <mergeCell ref="AI78:AL78"/>
    <mergeCell ref="AI79:AL79"/>
    <mergeCell ref="AI80:AL80"/>
    <mergeCell ref="AI81:AL81"/>
    <mergeCell ref="AI82:AL82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AI61:AL61"/>
    <mergeCell ref="AI62:AL62"/>
    <mergeCell ref="AI63:AL63"/>
    <mergeCell ref="AI64:AL64"/>
    <mergeCell ref="AI65:AL65"/>
    <mergeCell ref="AI66:AL66"/>
    <mergeCell ref="C17:E17"/>
    <mergeCell ref="C18:E18"/>
    <mergeCell ref="C19:E19"/>
    <mergeCell ref="C20:E20"/>
    <mergeCell ref="C21:E21"/>
    <mergeCell ref="C22:E22"/>
    <mergeCell ref="C23:E23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AI44:AL44"/>
    <mergeCell ref="AI45:AL45"/>
    <mergeCell ref="AI46:AL46"/>
    <mergeCell ref="AI47:AL47"/>
    <mergeCell ref="AI48:AL48"/>
    <mergeCell ref="AI49:AL49"/>
    <mergeCell ref="AI50:AL50"/>
    <mergeCell ref="AI51:AL51"/>
    <mergeCell ref="AI52:AL52"/>
    <mergeCell ref="AI53:AL53"/>
    <mergeCell ref="AI54:AL54"/>
    <mergeCell ref="AI55:AL55"/>
    <mergeCell ref="AI56:AL56"/>
    <mergeCell ref="AI57:AL57"/>
    <mergeCell ref="AI58:AL58"/>
    <mergeCell ref="AI59:AL59"/>
    <mergeCell ref="AI60:AL60"/>
    <mergeCell ref="AI27:AL27"/>
    <mergeCell ref="AI28:AL28"/>
    <mergeCell ref="AI29:AL29"/>
    <mergeCell ref="AI30:AL30"/>
    <mergeCell ref="AI31:AL31"/>
    <mergeCell ref="AI32:AL32"/>
    <mergeCell ref="AI33:AL33"/>
    <mergeCell ref="AI34:AL34"/>
    <mergeCell ref="AI35:AL35"/>
    <mergeCell ref="AI36:AL36"/>
    <mergeCell ref="AI37:AL37"/>
    <mergeCell ref="AI38:AL38"/>
    <mergeCell ref="AI39:AL39"/>
    <mergeCell ref="AI40:AL40"/>
    <mergeCell ref="AI41:AL41"/>
    <mergeCell ref="AI42:AL42"/>
    <mergeCell ref="AI43:AL43"/>
    <mergeCell ref="AI12:AL12"/>
    <mergeCell ref="AI13:AL13"/>
    <mergeCell ref="AI14:AL14"/>
    <mergeCell ref="AI15:AL15"/>
    <mergeCell ref="R10:S10"/>
    <mergeCell ref="T10:U10"/>
    <mergeCell ref="C12:E12"/>
    <mergeCell ref="C13:E13"/>
    <mergeCell ref="C14:E14"/>
    <mergeCell ref="C15:E15"/>
    <mergeCell ref="C16:E16"/>
    <mergeCell ref="C24:E24"/>
    <mergeCell ref="C25:E25"/>
    <mergeCell ref="AI25:AL25"/>
    <mergeCell ref="AI26:AL26"/>
    <mergeCell ref="AI16:AL16"/>
    <mergeCell ref="AI17:AL17"/>
    <mergeCell ref="AI18:AL18"/>
    <mergeCell ref="AI19:AL19"/>
    <mergeCell ref="AI20:AL20"/>
    <mergeCell ref="AI21:AL21"/>
    <mergeCell ref="AI22:AL22"/>
    <mergeCell ref="AI23:AL23"/>
    <mergeCell ref="AI24:AL24"/>
    <mergeCell ref="AI1:AL1"/>
    <mergeCell ref="AI2:AL2"/>
    <mergeCell ref="AI3:AL3"/>
    <mergeCell ref="A6:AH6"/>
    <mergeCell ref="AI6:AL6"/>
    <mergeCell ref="A7:AH7"/>
    <mergeCell ref="AI7:AL7"/>
    <mergeCell ref="C8:AL8"/>
    <mergeCell ref="H9:M9"/>
    <mergeCell ref="N9:S9"/>
    <mergeCell ref="AF9:AH9"/>
    <mergeCell ref="V10:W10"/>
    <mergeCell ref="X10:Y10"/>
    <mergeCell ref="T9:Y9"/>
    <mergeCell ref="Z9:AE9"/>
    <mergeCell ref="H10:I10"/>
    <mergeCell ref="J10:K10"/>
    <mergeCell ref="L10:M10"/>
    <mergeCell ref="N10:O10"/>
    <mergeCell ref="P10:Q10"/>
    <mergeCell ref="AD10:AE10"/>
    <mergeCell ref="Z10:AA10"/>
    <mergeCell ref="AB10:AC10"/>
    <mergeCell ref="AF10:AH10"/>
    <mergeCell ref="AI4:AL4"/>
    <mergeCell ref="A3:B3"/>
    <mergeCell ref="C1:AH4"/>
    <mergeCell ref="AI250:AL250"/>
    <mergeCell ref="AI251:AL251"/>
    <mergeCell ref="AI252:AL252"/>
    <mergeCell ref="AI253:AL253"/>
    <mergeCell ref="AI254:AL254"/>
    <mergeCell ref="AI255:AL255"/>
    <mergeCell ref="AI256:AL256"/>
    <mergeCell ref="AI257:AL257"/>
    <mergeCell ref="AI258:AL258"/>
    <mergeCell ref="AI259:AL259"/>
    <mergeCell ref="AI260:AL260"/>
    <mergeCell ref="AI261:AL261"/>
    <mergeCell ref="AI262:AL262"/>
    <mergeCell ref="AI263:AL263"/>
    <mergeCell ref="AI264:AL264"/>
    <mergeCell ref="AI265:AL265"/>
    <mergeCell ref="AI266:AL266"/>
    <mergeCell ref="AI231:AL231"/>
    <mergeCell ref="AI232:AL232"/>
    <mergeCell ref="AI234:AL234"/>
    <mergeCell ref="AI236:AL236"/>
    <mergeCell ref="AI237:AL237"/>
    <mergeCell ref="AI238:AL238"/>
    <mergeCell ref="AI239:AL239"/>
    <mergeCell ref="AI240:AL240"/>
    <mergeCell ref="AI241:AL241"/>
    <mergeCell ref="AI242:AL242"/>
    <mergeCell ref="AI243:AL243"/>
    <mergeCell ref="AI244:AL244"/>
    <mergeCell ref="AI245:AL245"/>
    <mergeCell ref="AI246:AL246"/>
    <mergeCell ref="AI247:AL247"/>
    <mergeCell ref="AI248:AL248"/>
    <mergeCell ref="AI249:AL249"/>
    <mergeCell ref="AI269:AL269"/>
    <mergeCell ref="AI270:AL270"/>
    <mergeCell ref="AI271:AL271"/>
    <mergeCell ref="AI272:AL272"/>
    <mergeCell ref="AI273:AL273"/>
    <mergeCell ref="AI274:AL274"/>
    <mergeCell ref="AI275:AL275"/>
    <mergeCell ref="AI276:AL276"/>
    <mergeCell ref="AI277:AL277"/>
    <mergeCell ref="AI278:AL278"/>
    <mergeCell ref="AI279:AL279"/>
    <mergeCell ref="AI280:AL280"/>
    <mergeCell ref="AF293:AG293"/>
    <mergeCell ref="AF294:AG294"/>
    <mergeCell ref="AF295:AG295"/>
    <mergeCell ref="AI281:AL281"/>
    <mergeCell ref="AI282:AL282"/>
    <mergeCell ref="AI283:AL283"/>
    <mergeCell ref="AF285:AH285"/>
    <mergeCell ref="AF288:AG288"/>
    <mergeCell ref="AF289:AG289"/>
    <mergeCell ref="AF292:AG292"/>
    <mergeCell ref="AI199:AL199"/>
    <mergeCell ref="AI200:AL200"/>
    <mergeCell ref="AI201:AL201"/>
    <mergeCell ref="AI202:AL202"/>
    <mergeCell ref="AI203:AL203"/>
    <mergeCell ref="AI204:AL204"/>
    <mergeCell ref="AI205:AL205"/>
    <mergeCell ref="AI206:AL206"/>
    <mergeCell ref="AI207:AL207"/>
    <mergeCell ref="AI208:AL208"/>
    <mergeCell ref="AI209:AL209"/>
    <mergeCell ref="AI210:AL210"/>
    <mergeCell ref="AI211:AL211"/>
    <mergeCell ref="AI212:AL212"/>
    <mergeCell ref="AI213:AL213"/>
    <mergeCell ref="AI267:AL267"/>
    <mergeCell ref="AI268:AL268"/>
    <mergeCell ref="AI214:AL214"/>
    <mergeCell ref="AI215:AL215"/>
    <mergeCell ref="AI216:AL216"/>
    <mergeCell ref="AI217:AL217"/>
    <mergeCell ref="AI218:AL218"/>
    <mergeCell ref="AI220:AL220"/>
    <mergeCell ref="AI221:AL221"/>
    <mergeCell ref="AI222:AL222"/>
    <mergeCell ref="AI223:AL223"/>
    <mergeCell ref="AI224:AL224"/>
    <mergeCell ref="AI225:AL225"/>
    <mergeCell ref="AI226:AL226"/>
    <mergeCell ref="AI227:AL227"/>
    <mergeCell ref="AI229:AL229"/>
    <mergeCell ref="AI230:AL230"/>
    <mergeCell ref="AI182:AL182"/>
    <mergeCell ref="AI183:AL183"/>
    <mergeCell ref="AI184:AL184"/>
    <mergeCell ref="AI185:AL185"/>
    <mergeCell ref="AI186:AL186"/>
    <mergeCell ref="AI187:AL187"/>
    <mergeCell ref="AI188:AL188"/>
    <mergeCell ref="AI189:AL189"/>
    <mergeCell ref="AI190:AL190"/>
    <mergeCell ref="AI191:AL191"/>
    <mergeCell ref="AI192:AL192"/>
    <mergeCell ref="AI193:AL193"/>
    <mergeCell ref="AI194:AL194"/>
    <mergeCell ref="AI195:AL195"/>
    <mergeCell ref="AI196:AL196"/>
    <mergeCell ref="AI197:AL197"/>
    <mergeCell ref="AI198:AL198"/>
    <mergeCell ref="AI165:AL165"/>
    <mergeCell ref="AI166:AL166"/>
    <mergeCell ref="AI167:AL167"/>
    <mergeCell ref="AI168:AL168"/>
    <mergeCell ref="AI169:AL169"/>
    <mergeCell ref="AI170:AL170"/>
    <mergeCell ref="AI171:AL171"/>
    <mergeCell ref="AI172:AL172"/>
    <mergeCell ref="AI173:AL173"/>
    <mergeCell ref="AI174:AL174"/>
    <mergeCell ref="AI175:AL175"/>
    <mergeCell ref="AI176:AL176"/>
    <mergeCell ref="AI177:AL177"/>
    <mergeCell ref="AI178:AL178"/>
    <mergeCell ref="AI179:AL179"/>
    <mergeCell ref="AI180:AL180"/>
    <mergeCell ref="AI181:AL181"/>
  </mergeCells>
  <conditionalFormatting sqref="H284:M284 W284:AH284">
    <cfRule type="cellIs" dxfId="17" priority="1" operator="equal">
      <formula>"E"</formula>
    </cfRule>
    <cfRule type="cellIs" dxfId="16" priority="2" operator="equal">
      <formula>"P"</formula>
    </cfRule>
  </conditionalFormatting>
  <conditionalFormatting sqref="H12:AE283">
    <cfRule type="containsText" dxfId="15" priority="3" operator="containsText" text="E">
      <formula>NOT(ISERROR(SEARCH(("E"),(H12))))</formula>
    </cfRule>
    <cfRule type="containsText" dxfId="14" priority="4" operator="containsText" text="P">
      <formula>NOT(ISERROR(SEARCH(("P"),(H12))))</formula>
    </cfRule>
  </conditionalFormatting>
  <conditionalFormatting sqref="AF12:AG283">
    <cfRule type="cellIs" dxfId="13" priority="5" operator="equal">
      <formula>"E"</formula>
    </cfRule>
    <cfRule type="cellIs" dxfId="12" priority="6" operator="equal">
      <formula>"P"</formula>
    </cfRule>
  </conditionalFormatting>
  <conditionalFormatting sqref="AF287:AG287">
    <cfRule type="cellIs" dxfId="11" priority="7" operator="equal">
      <formula>"E"</formula>
    </cfRule>
    <cfRule type="cellIs" dxfId="10" priority="8" operator="equal">
      <formula>"P"</formula>
    </cfRule>
  </conditionalFormatting>
  <printOptions horizontalCentered="1"/>
  <pageMargins left="0" right="0" top="0" bottom="0" header="0" footer="0"/>
  <pageSetup paperSize="5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showGridLines="0" workbookViewId="0"/>
  </sheetViews>
  <sheetFormatPr baseColWidth="10" defaultColWidth="14.42578125" defaultRowHeight="15" customHeight="1" x14ac:dyDescent="0.25"/>
  <cols>
    <col min="1" max="1" width="1.42578125" customWidth="1"/>
    <col min="2" max="2" width="5.5703125" customWidth="1"/>
    <col min="3" max="3" width="23.140625" customWidth="1"/>
    <col min="4" max="4" width="16" customWidth="1"/>
    <col min="5" max="5" width="18.5703125" customWidth="1"/>
    <col min="6" max="6" width="18.85546875" customWidth="1"/>
    <col min="7" max="7" width="3.5703125" customWidth="1"/>
    <col min="8" max="8" width="3.85546875" customWidth="1"/>
    <col min="9" max="9" width="3.5703125" customWidth="1"/>
    <col min="10" max="31" width="3" customWidth="1"/>
    <col min="32" max="33" width="3.42578125" customWidth="1"/>
    <col min="34" max="34" width="7.42578125" customWidth="1"/>
    <col min="35" max="35" width="22.5703125" customWidth="1"/>
    <col min="36" max="36" width="4.42578125" customWidth="1"/>
    <col min="37" max="37" width="3.140625" customWidth="1"/>
    <col min="38" max="38" width="14.140625" customWidth="1"/>
    <col min="39" max="41" width="9.140625" customWidth="1"/>
  </cols>
  <sheetData>
    <row r="1" spans="1:41" ht="6.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  <c r="AJ1" s="25"/>
      <c r="AK1" s="26"/>
      <c r="AL1" s="25"/>
      <c r="AM1" s="25"/>
      <c r="AN1" s="25"/>
      <c r="AO1" s="25"/>
    </row>
    <row r="2" spans="1:41" ht="35.25" customHeight="1" x14ac:dyDescent="0.25">
      <c r="A2" s="25"/>
      <c r="B2" s="292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  <c r="AM2" s="25"/>
      <c r="AN2" s="25"/>
      <c r="AO2" s="25"/>
    </row>
    <row r="3" spans="1:41" ht="12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6"/>
      <c r="AJ3" s="25"/>
      <c r="AK3" s="26"/>
      <c r="AL3" s="25"/>
      <c r="AM3" s="25"/>
      <c r="AN3" s="25"/>
      <c r="AO3" s="25"/>
    </row>
    <row r="4" spans="1:41" ht="12.75" customHeight="1" x14ac:dyDescent="0.25">
      <c r="A4" s="25"/>
      <c r="B4" s="293" t="s">
        <v>145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4"/>
      <c r="AM4" s="25"/>
      <c r="AN4" s="25"/>
      <c r="AO4" s="25"/>
    </row>
    <row r="5" spans="1:41" ht="44.25" customHeight="1" x14ac:dyDescent="0.25">
      <c r="A5" s="25"/>
      <c r="B5" s="294"/>
      <c r="C5" s="153"/>
      <c r="D5" s="153"/>
      <c r="E5" s="153"/>
      <c r="F5" s="153"/>
      <c r="G5" s="153"/>
      <c r="H5" s="153"/>
      <c r="I5" s="153"/>
      <c r="J5" s="154"/>
      <c r="K5" s="294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4"/>
      <c r="AG5" s="294"/>
      <c r="AH5" s="153"/>
      <c r="AI5" s="153"/>
      <c r="AJ5" s="153"/>
      <c r="AK5" s="153"/>
      <c r="AL5" s="154"/>
      <c r="AM5" s="25"/>
      <c r="AN5" s="25"/>
      <c r="AO5" s="25"/>
    </row>
    <row r="6" spans="1:41" ht="5.2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6"/>
      <c r="AJ6" s="25"/>
      <c r="AK6" s="26"/>
      <c r="AL6" s="25"/>
      <c r="AM6" s="25"/>
      <c r="AN6" s="25"/>
      <c r="AO6" s="25"/>
    </row>
    <row r="7" spans="1:41" ht="22.5" customHeight="1" x14ac:dyDescent="0.25">
      <c r="A7" s="25"/>
      <c r="B7" s="295" t="s">
        <v>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4"/>
      <c r="AB7" s="296" t="s">
        <v>5</v>
      </c>
      <c r="AC7" s="153"/>
      <c r="AD7" s="153"/>
      <c r="AE7" s="153"/>
      <c r="AF7" s="153"/>
      <c r="AG7" s="153"/>
      <c r="AH7" s="153"/>
      <c r="AI7" s="153"/>
      <c r="AJ7" s="153"/>
      <c r="AK7" s="153"/>
      <c r="AL7" s="154"/>
      <c r="AM7" s="27"/>
      <c r="AN7" s="25"/>
      <c r="AO7" s="25"/>
    </row>
    <row r="8" spans="1:41" ht="64.5" customHeight="1" x14ac:dyDescent="0.25">
      <c r="A8" s="25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9"/>
      <c r="AB8" s="300"/>
      <c r="AC8" s="153"/>
      <c r="AD8" s="153"/>
      <c r="AE8" s="153"/>
      <c r="AF8" s="153"/>
      <c r="AG8" s="153"/>
      <c r="AH8" s="153"/>
      <c r="AI8" s="153"/>
      <c r="AJ8" s="153"/>
      <c r="AK8" s="153"/>
      <c r="AL8" s="154"/>
      <c r="AM8" s="27"/>
      <c r="AN8" s="25"/>
      <c r="AO8" s="25"/>
    </row>
    <row r="9" spans="1:41" ht="15" customHeight="1" x14ac:dyDescent="0.25">
      <c r="A9" s="25"/>
      <c r="B9" s="295" t="s">
        <v>146</v>
      </c>
      <c r="C9" s="154"/>
      <c r="D9" s="295" t="s">
        <v>113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4"/>
      <c r="AB9" s="295" t="s">
        <v>147</v>
      </c>
      <c r="AC9" s="153"/>
      <c r="AD9" s="153"/>
      <c r="AE9" s="153"/>
      <c r="AF9" s="153"/>
      <c r="AG9" s="153"/>
      <c r="AH9" s="153"/>
      <c r="AI9" s="153"/>
      <c r="AJ9" s="153"/>
      <c r="AK9" s="153"/>
      <c r="AL9" s="154"/>
      <c r="AM9" s="25"/>
      <c r="AN9" s="25"/>
      <c r="AO9" s="25"/>
    </row>
    <row r="10" spans="1:41" ht="33.75" customHeight="1" x14ac:dyDescent="0.25">
      <c r="A10" s="25"/>
      <c r="B10" s="311" t="s">
        <v>148</v>
      </c>
      <c r="C10" s="303"/>
      <c r="D10" s="301" t="s">
        <v>149</v>
      </c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3"/>
      <c r="AB10" s="304" t="s">
        <v>150</v>
      </c>
      <c r="AC10" s="298"/>
      <c r="AD10" s="298"/>
      <c r="AE10" s="298"/>
      <c r="AF10" s="298"/>
      <c r="AG10" s="298"/>
      <c r="AH10" s="298"/>
      <c r="AI10" s="298"/>
      <c r="AJ10" s="298"/>
      <c r="AK10" s="298"/>
      <c r="AL10" s="299"/>
      <c r="AM10" s="28"/>
      <c r="AN10" s="25"/>
      <c r="AO10" s="25"/>
    </row>
    <row r="11" spans="1:41" ht="30.75" customHeight="1" x14ac:dyDescent="0.25">
      <c r="A11" s="25"/>
      <c r="B11" s="312" t="s">
        <v>151</v>
      </c>
      <c r="C11" s="154"/>
      <c r="D11" s="301" t="s">
        <v>152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3"/>
      <c r="AB11" s="304" t="s">
        <v>153</v>
      </c>
      <c r="AC11" s="298"/>
      <c r="AD11" s="298"/>
      <c r="AE11" s="298"/>
      <c r="AF11" s="298"/>
      <c r="AG11" s="298"/>
      <c r="AH11" s="298"/>
      <c r="AI11" s="298"/>
      <c r="AJ11" s="298"/>
      <c r="AK11" s="298"/>
      <c r="AL11" s="299"/>
      <c r="AM11" s="28"/>
      <c r="AN11" s="25"/>
      <c r="AO11" s="25"/>
    </row>
    <row r="12" spans="1:41" ht="33.75" customHeight="1" x14ac:dyDescent="0.25">
      <c r="A12" s="25"/>
      <c r="B12" s="313" t="s">
        <v>154</v>
      </c>
      <c r="C12" s="299"/>
      <c r="D12" s="301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3"/>
      <c r="AB12" s="304"/>
      <c r="AC12" s="298"/>
      <c r="AD12" s="298"/>
      <c r="AE12" s="298"/>
      <c r="AF12" s="298"/>
      <c r="AG12" s="298"/>
      <c r="AH12" s="298"/>
      <c r="AI12" s="298"/>
      <c r="AJ12" s="298"/>
      <c r="AK12" s="298"/>
      <c r="AL12" s="299"/>
      <c r="AM12" s="28"/>
      <c r="AN12" s="25"/>
      <c r="AO12" s="25"/>
    </row>
    <row r="13" spans="1:41" ht="30" customHeight="1" x14ac:dyDescent="0.25">
      <c r="A13" s="25"/>
      <c r="B13" s="288" t="s">
        <v>155</v>
      </c>
      <c r="C13" s="153"/>
      <c r="D13" s="153"/>
      <c r="E13" s="153"/>
      <c r="F13" s="153"/>
      <c r="G13" s="153"/>
      <c r="H13" s="153"/>
      <c r="I13" s="153"/>
      <c r="J13" s="153"/>
      <c r="K13" s="154"/>
      <c r="L13" s="309" t="s">
        <v>6</v>
      </c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4"/>
      <c r="AB13" s="288" t="s">
        <v>156</v>
      </c>
      <c r="AC13" s="153"/>
      <c r="AD13" s="153"/>
      <c r="AE13" s="153"/>
      <c r="AF13" s="153"/>
      <c r="AG13" s="153"/>
      <c r="AH13" s="153"/>
      <c r="AI13" s="153"/>
      <c r="AJ13" s="153"/>
      <c r="AK13" s="153"/>
      <c r="AL13" s="154"/>
      <c r="AM13" s="25"/>
      <c r="AN13" s="25"/>
      <c r="AO13" s="25"/>
    </row>
    <row r="14" spans="1:41" ht="83.25" customHeight="1" x14ac:dyDescent="0.25">
      <c r="A14" s="25"/>
      <c r="B14" s="314" t="s">
        <v>157</v>
      </c>
      <c r="C14" s="153"/>
      <c r="D14" s="153"/>
      <c r="E14" s="153"/>
      <c r="F14" s="153"/>
      <c r="G14" s="153"/>
      <c r="H14" s="153"/>
      <c r="I14" s="153"/>
      <c r="J14" s="153"/>
      <c r="K14" s="154"/>
      <c r="L14" s="305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4"/>
      <c r="AB14" s="310" t="s">
        <v>158</v>
      </c>
      <c r="AC14" s="153"/>
      <c r="AD14" s="153"/>
      <c r="AE14" s="153"/>
      <c r="AF14" s="153"/>
      <c r="AG14" s="153"/>
      <c r="AH14" s="153"/>
      <c r="AI14" s="153"/>
      <c r="AJ14" s="153"/>
      <c r="AK14" s="153"/>
      <c r="AL14" s="154"/>
      <c r="AM14" s="28"/>
      <c r="AN14" s="25"/>
      <c r="AO14" s="25"/>
    </row>
    <row r="15" spans="1:41" ht="18" customHeight="1" x14ac:dyDescent="0.25">
      <c r="A15" s="25"/>
      <c r="B15" s="306" t="s">
        <v>1</v>
      </c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8"/>
      <c r="AM15" s="25"/>
      <c r="AN15" s="25"/>
      <c r="AO15" s="25"/>
    </row>
    <row r="16" spans="1:41" ht="12.75" customHeight="1" x14ac:dyDescent="0.25">
      <c r="A16" s="25"/>
      <c r="B16" s="279" t="s">
        <v>1</v>
      </c>
      <c r="C16" s="257"/>
      <c r="D16" s="258"/>
      <c r="E16" s="281" t="s">
        <v>159</v>
      </c>
      <c r="F16" s="281" t="s">
        <v>160</v>
      </c>
      <c r="G16" s="29"/>
      <c r="H16" s="289" t="s">
        <v>7</v>
      </c>
      <c r="I16" s="153"/>
      <c r="J16" s="153"/>
      <c r="K16" s="153"/>
      <c r="L16" s="153"/>
      <c r="M16" s="154"/>
      <c r="N16" s="289" t="s">
        <v>8</v>
      </c>
      <c r="O16" s="153"/>
      <c r="P16" s="153"/>
      <c r="Q16" s="153"/>
      <c r="R16" s="153"/>
      <c r="S16" s="154"/>
      <c r="T16" s="289" t="s">
        <v>9</v>
      </c>
      <c r="U16" s="153"/>
      <c r="V16" s="153"/>
      <c r="W16" s="153"/>
      <c r="X16" s="153"/>
      <c r="Y16" s="154"/>
      <c r="Z16" s="289" t="s">
        <v>10</v>
      </c>
      <c r="AA16" s="153"/>
      <c r="AB16" s="153"/>
      <c r="AC16" s="153"/>
      <c r="AD16" s="153"/>
      <c r="AE16" s="154"/>
      <c r="AF16" s="289" t="s">
        <v>11</v>
      </c>
      <c r="AG16" s="153"/>
      <c r="AH16" s="154"/>
      <c r="AI16" s="279" t="s">
        <v>161</v>
      </c>
      <c r="AJ16" s="257"/>
      <c r="AK16" s="257"/>
      <c r="AL16" s="258"/>
      <c r="AM16" s="27"/>
      <c r="AN16" s="25"/>
      <c r="AO16" s="25"/>
    </row>
    <row r="17" spans="1:41" ht="12.75" customHeight="1" x14ac:dyDescent="0.25">
      <c r="A17" s="25"/>
      <c r="B17" s="275"/>
      <c r="C17" s="260"/>
      <c r="D17" s="261"/>
      <c r="E17" s="200"/>
      <c r="F17" s="200"/>
      <c r="G17" s="30"/>
      <c r="H17" s="288" t="s">
        <v>13</v>
      </c>
      <c r="I17" s="154"/>
      <c r="J17" s="288" t="s">
        <v>14</v>
      </c>
      <c r="K17" s="154"/>
      <c r="L17" s="288" t="s">
        <v>15</v>
      </c>
      <c r="M17" s="154"/>
      <c r="N17" s="288" t="s">
        <v>16</v>
      </c>
      <c r="O17" s="154"/>
      <c r="P17" s="288" t="s">
        <v>17</v>
      </c>
      <c r="Q17" s="154"/>
      <c r="R17" s="288" t="s">
        <v>18</v>
      </c>
      <c r="S17" s="154"/>
      <c r="T17" s="288" t="s">
        <v>19</v>
      </c>
      <c r="U17" s="154"/>
      <c r="V17" s="288" t="s">
        <v>20</v>
      </c>
      <c r="W17" s="154"/>
      <c r="X17" s="288" t="s">
        <v>21</v>
      </c>
      <c r="Y17" s="154"/>
      <c r="Z17" s="288" t="s">
        <v>22</v>
      </c>
      <c r="AA17" s="154"/>
      <c r="AB17" s="288" t="s">
        <v>23</v>
      </c>
      <c r="AC17" s="154"/>
      <c r="AD17" s="288" t="s">
        <v>24</v>
      </c>
      <c r="AE17" s="154"/>
      <c r="AF17" s="288" t="s">
        <v>25</v>
      </c>
      <c r="AG17" s="153"/>
      <c r="AH17" s="154"/>
      <c r="AI17" s="275"/>
      <c r="AJ17" s="260"/>
      <c r="AK17" s="260"/>
      <c r="AL17" s="261"/>
      <c r="AM17" s="27"/>
      <c r="AN17" s="25"/>
      <c r="AO17" s="25"/>
    </row>
    <row r="18" spans="1:41" ht="12.75" customHeight="1" x14ac:dyDescent="0.25">
      <c r="A18" s="25"/>
      <c r="B18" s="276"/>
      <c r="C18" s="280"/>
      <c r="D18" s="277"/>
      <c r="E18" s="282"/>
      <c r="F18" s="282"/>
      <c r="G18" s="31"/>
      <c r="H18" s="23" t="s">
        <v>26</v>
      </c>
      <c r="I18" s="23" t="s">
        <v>27</v>
      </c>
      <c r="J18" s="23" t="s">
        <v>26</v>
      </c>
      <c r="K18" s="23" t="s">
        <v>27</v>
      </c>
      <c r="L18" s="23" t="s">
        <v>26</v>
      </c>
      <c r="M18" s="23" t="s">
        <v>27</v>
      </c>
      <c r="N18" s="23" t="s">
        <v>26</v>
      </c>
      <c r="O18" s="23" t="s">
        <v>27</v>
      </c>
      <c r="P18" s="23" t="s">
        <v>26</v>
      </c>
      <c r="Q18" s="23" t="s">
        <v>27</v>
      </c>
      <c r="R18" s="23" t="s">
        <v>26</v>
      </c>
      <c r="S18" s="23" t="s">
        <v>27</v>
      </c>
      <c r="T18" s="23" t="s">
        <v>26</v>
      </c>
      <c r="U18" s="23" t="s">
        <v>27</v>
      </c>
      <c r="V18" s="23" t="s">
        <v>26</v>
      </c>
      <c r="W18" s="23" t="s">
        <v>27</v>
      </c>
      <c r="X18" s="23" t="s">
        <v>26</v>
      </c>
      <c r="Y18" s="23" t="s">
        <v>27</v>
      </c>
      <c r="Z18" s="23" t="s">
        <v>26</v>
      </c>
      <c r="AA18" s="23" t="s">
        <v>27</v>
      </c>
      <c r="AB18" s="23" t="s">
        <v>26</v>
      </c>
      <c r="AC18" s="23" t="s">
        <v>27</v>
      </c>
      <c r="AD18" s="23" t="s">
        <v>26</v>
      </c>
      <c r="AE18" s="23" t="s">
        <v>27</v>
      </c>
      <c r="AF18" s="23" t="s">
        <v>26</v>
      </c>
      <c r="AG18" s="23" t="s">
        <v>28</v>
      </c>
      <c r="AH18" s="32" t="s">
        <v>29</v>
      </c>
      <c r="AI18" s="276"/>
      <c r="AJ18" s="280"/>
      <c r="AK18" s="280"/>
      <c r="AL18" s="277"/>
      <c r="AM18" s="27"/>
      <c r="AN18" s="25"/>
      <c r="AO18" s="25"/>
    </row>
    <row r="19" spans="1:41" ht="28.5" customHeight="1" x14ac:dyDescent="0.25">
      <c r="A19" s="25"/>
      <c r="B19" s="256" t="s">
        <v>162</v>
      </c>
      <c r="C19" s="257"/>
      <c r="D19" s="258"/>
      <c r="E19" s="262"/>
      <c r="F19" s="263" t="s">
        <v>163</v>
      </c>
      <c r="G19" s="33" t="s">
        <v>26</v>
      </c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>
        <f t="shared" ref="AF19:AF20" si="0">COUNTIF(H19:AE19,"P")</f>
        <v>0</v>
      </c>
      <c r="AG19" s="36">
        <f t="shared" ref="AG19:AG20" si="1">COUNTIF(H19:AE19,"E")</f>
        <v>0</v>
      </c>
      <c r="AH19" s="37" t="e">
        <f t="shared" ref="AH19:AH20" si="2">AG19/AF19</f>
        <v>#DIV/0!</v>
      </c>
      <c r="AI19" s="291"/>
      <c r="AJ19" s="153"/>
      <c r="AK19" s="153"/>
      <c r="AL19" s="154"/>
      <c r="AM19" s="25"/>
      <c r="AN19" s="25"/>
      <c r="AO19" s="25"/>
    </row>
    <row r="20" spans="1:41" ht="34.5" customHeight="1" x14ac:dyDescent="0.25">
      <c r="A20" s="25"/>
      <c r="B20" s="259"/>
      <c r="C20" s="260"/>
      <c r="D20" s="261"/>
      <c r="E20" s="201"/>
      <c r="F20" s="201"/>
      <c r="G20" s="33" t="s">
        <v>27</v>
      </c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6">
        <f t="shared" si="0"/>
        <v>0</v>
      </c>
      <c r="AG20" s="36">
        <f t="shared" si="1"/>
        <v>0</v>
      </c>
      <c r="AH20" s="37" t="e">
        <f t="shared" si="2"/>
        <v>#DIV/0!</v>
      </c>
      <c r="AI20" s="290"/>
      <c r="AJ20" s="153"/>
      <c r="AK20" s="153"/>
      <c r="AL20" s="154"/>
      <c r="AM20" s="25"/>
      <c r="AN20" s="25"/>
      <c r="AO20" s="25"/>
    </row>
    <row r="21" spans="1:41" ht="34.5" customHeight="1" x14ac:dyDescent="0.25">
      <c r="A21" s="25"/>
      <c r="B21" s="256" t="s">
        <v>164</v>
      </c>
      <c r="C21" s="257"/>
      <c r="D21" s="258"/>
      <c r="E21" s="262"/>
      <c r="F21" s="263" t="s">
        <v>165</v>
      </c>
      <c r="G21" s="33" t="s">
        <v>26</v>
      </c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6"/>
      <c r="AG21" s="36"/>
      <c r="AH21" s="37"/>
      <c r="AI21" s="38"/>
      <c r="AJ21" s="39"/>
      <c r="AK21" s="39"/>
      <c r="AL21" s="40"/>
      <c r="AM21" s="25"/>
      <c r="AN21" s="25"/>
      <c r="AO21" s="25"/>
    </row>
    <row r="22" spans="1:41" ht="34.5" customHeight="1" x14ac:dyDescent="0.25">
      <c r="A22" s="25"/>
      <c r="B22" s="259"/>
      <c r="C22" s="260"/>
      <c r="D22" s="261"/>
      <c r="E22" s="201"/>
      <c r="F22" s="201"/>
      <c r="G22" s="33" t="s">
        <v>27</v>
      </c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6"/>
      <c r="AG22" s="36"/>
      <c r="AH22" s="37"/>
      <c r="AI22" s="38"/>
      <c r="AJ22" s="39"/>
      <c r="AK22" s="39"/>
      <c r="AL22" s="40"/>
      <c r="AM22" s="25"/>
      <c r="AN22" s="25"/>
      <c r="AO22" s="25"/>
    </row>
    <row r="23" spans="1:41" ht="34.5" customHeight="1" x14ac:dyDescent="0.25">
      <c r="A23" s="25"/>
      <c r="B23" s="256" t="s">
        <v>166</v>
      </c>
      <c r="C23" s="257"/>
      <c r="D23" s="258"/>
      <c r="E23" s="262"/>
      <c r="F23" s="263" t="s">
        <v>167</v>
      </c>
      <c r="G23" s="33" t="s">
        <v>26</v>
      </c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  <c r="AG23" s="36"/>
      <c r="AH23" s="37"/>
      <c r="AI23" s="38"/>
      <c r="AJ23" s="39"/>
      <c r="AK23" s="39"/>
      <c r="AL23" s="40"/>
      <c r="AM23" s="25"/>
      <c r="AN23" s="25"/>
      <c r="AO23" s="25"/>
    </row>
    <row r="24" spans="1:41" ht="34.5" customHeight="1" x14ac:dyDescent="0.25">
      <c r="A24" s="25"/>
      <c r="B24" s="259"/>
      <c r="C24" s="260"/>
      <c r="D24" s="261"/>
      <c r="E24" s="201"/>
      <c r="F24" s="201"/>
      <c r="G24" s="33" t="s">
        <v>27</v>
      </c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"/>
      <c r="AG24" s="36"/>
      <c r="AH24" s="37"/>
      <c r="AI24" s="38"/>
      <c r="AJ24" s="39"/>
      <c r="AK24" s="39"/>
      <c r="AL24" s="40"/>
      <c r="AM24" s="25"/>
      <c r="AN24" s="25"/>
      <c r="AO24" s="25"/>
    </row>
    <row r="25" spans="1:41" ht="34.5" customHeight="1" x14ac:dyDescent="0.25">
      <c r="A25" s="25"/>
      <c r="B25" s="256" t="s">
        <v>168</v>
      </c>
      <c r="C25" s="257"/>
      <c r="D25" s="258"/>
      <c r="E25" s="262"/>
      <c r="F25" s="263" t="s">
        <v>169</v>
      </c>
      <c r="G25" s="33" t="s">
        <v>26</v>
      </c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6"/>
      <c r="AG25" s="36"/>
      <c r="AH25" s="37"/>
      <c r="AI25" s="38"/>
      <c r="AJ25" s="39"/>
      <c r="AK25" s="39"/>
      <c r="AL25" s="40"/>
      <c r="AM25" s="25"/>
      <c r="AN25" s="25"/>
      <c r="AO25" s="25"/>
    </row>
    <row r="26" spans="1:41" ht="33.75" customHeight="1" x14ac:dyDescent="0.25">
      <c r="A26" s="25"/>
      <c r="B26" s="259"/>
      <c r="C26" s="260"/>
      <c r="D26" s="261"/>
      <c r="E26" s="201"/>
      <c r="F26" s="201"/>
      <c r="G26" s="33" t="s">
        <v>27</v>
      </c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">
        <f t="shared" ref="AF26:AF57" si="3">COUNTIF(H26:AE26,"P")</f>
        <v>0</v>
      </c>
      <c r="AG26" s="36">
        <f t="shared" ref="AG26:AG57" si="4">COUNTIF(H26:AE26,"E")</f>
        <v>0</v>
      </c>
      <c r="AH26" s="37" t="e">
        <f t="shared" ref="AH26:AH76" si="5">AG26/AF26</f>
        <v>#DIV/0!</v>
      </c>
      <c r="AI26" s="290"/>
      <c r="AJ26" s="153"/>
      <c r="AK26" s="153"/>
      <c r="AL26" s="154"/>
      <c r="AM26" s="25"/>
      <c r="AN26" s="25"/>
      <c r="AO26" s="25"/>
    </row>
    <row r="27" spans="1:41" ht="34.5" customHeight="1" x14ac:dyDescent="0.25">
      <c r="A27" s="25"/>
      <c r="B27" s="256" t="s">
        <v>170</v>
      </c>
      <c r="C27" s="257"/>
      <c r="D27" s="258"/>
      <c r="E27" s="262"/>
      <c r="F27" s="263" t="s">
        <v>163</v>
      </c>
      <c r="G27" s="33" t="s">
        <v>26</v>
      </c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6">
        <f t="shared" si="3"/>
        <v>0</v>
      </c>
      <c r="AG27" s="36">
        <f t="shared" si="4"/>
        <v>0</v>
      </c>
      <c r="AH27" s="37" t="e">
        <f t="shared" si="5"/>
        <v>#DIV/0!</v>
      </c>
      <c r="AI27" s="290"/>
      <c r="AJ27" s="153"/>
      <c r="AK27" s="153"/>
      <c r="AL27" s="154"/>
      <c r="AM27" s="25"/>
      <c r="AN27" s="25"/>
      <c r="AO27" s="25"/>
    </row>
    <row r="28" spans="1:41" ht="24" customHeight="1" x14ac:dyDescent="0.25">
      <c r="A28" s="25"/>
      <c r="B28" s="259"/>
      <c r="C28" s="260"/>
      <c r="D28" s="261"/>
      <c r="E28" s="201"/>
      <c r="F28" s="201"/>
      <c r="G28" s="33" t="s">
        <v>27</v>
      </c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">
        <f t="shared" si="3"/>
        <v>0</v>
      </c>
      <c r="AG28" s="36">
        <f t="shared" si="4"/>
        <v>0</v>
      </c>
      <c r="AH28" s="37" t="e">
        <f t="shared" si="5"/>
        <v>#DIV/0!</v>
      </c>
      <c r="AI28" s="290"/>
      <c r="AJ28" s="153"/>
      <c r="AK28" s="153"/>
      <c r="AL28" s="154"/>
      <c r="AM28" s="25"/>
      <c r="AN28" s="25"/>
      <c r="AO28" s="25"/>
    </row>
    <row r="29" spans="1:41" ht="35.25" customHeight="1" x14ac:dyDescent="0.25">
      <c r="A29" s="25"/>
      <c r="B29" s="256" t="s">
        <v>171</v>
      </c>
      <c r="C29" s="257"/>
      <c r="D29" s="258"/>
      <c r="E29" s="262"/>
      <c r="F29" s="263" t="s">
        <v>163</v>
      </c>
      <c r="G29" s="33" t="s">
        <v>26</v>
      </c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6">
        <f t="shared" si="3"/>
        <v>0</v>
      </c>
      <c r="AG29" s="36">
        <f t="shared" si="4"/>
        <v>0</v>
      </c>
      <c r="AH29" s="37" t="e">
        <f t="shared" si="5"/>
        <v>#DIV/0!</v>
      </c>
      <c r="AI29" s="290"/>
      <c r="AJ29" s="153"/>
      <c r="AK29" s="153"/>
      <c r="AL29" s="154"/>
      <c r="AM29" s="25"/>
      <c r="AN29" s="25"/>
      <c r="AO29" s="25"/>
    </row>
    <row r="30" spans="1:41" ht="24.75" customHeight="1" x14ac:dyDescent="0.25">
      <c r="A30" s="25"/>
      <c r="B30" s="259"/>
      <c r="C30" s="260"/>
      <c r="D30" s="261"/>
      <c r="E30" s="201"/>
      <c r="F30" s="201"/>
      <c r="G30" s="33" t="s">
        <v>27</v>
      </c>
      <c r="H30" s="3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6">
        <f t="shared" si="3"/>
        <v>0</v>
      </c>
      <c r="AG30" s="36">
        <f t="shared" si="4"/>
        <v>0</v>
      </c>
      <c r="AH30" s="37" t="e">
        <f t="shared" si="5"/>
        <v>#DIV/0!</v>
      </c>
      <c r="AI30" s="290"/>
      <c r="AJ30" s="153"/>
      <c r="AK30" s="153"/>
      <c r="AL30" s="154"/>
      <c r="AM30" s="25"/>
      <c r="AN30" s="25"/>
      <c r="AO30" s="25"/>
    </row>
    <row r="31" spans="1:41" ht="24" customHeight="1" x14ac:dyDescent="0.25">
      <c r="A31" s="25"/>
      <c r="B31" s="256" t="s">
        <v>172</v>
      </c>
      <c r="C31" s="257"/>
      <c r="D31" s="258"/>
      <c r="E31" s="262"/>
      <c r="F31" s="263" t="s">
        <v>163</v>
      </c>
      <c r="G31" s="33" t="s">
        <v>26</v>
      </c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6">
        <f t="shared" si="3"/>
        <v>0</v>
      </c>
      <c r="AG31" s="36">
        <f t="shared" si="4"/>
        <v>0</v>
      </c>
      <c r="AH31" s="37" t="e">
        <f t="shared" si="5"/>
        <v>#DIV/0!</v>
      </c>
      <c r="AI31" s="290"/>
      <c r="AJ31" s="153"/>
      <c r="AK31" s="153"/>
      <c r="AL31" s="154"/>
      <c r="AM31" s="25"/>
      <c r="AN31" s="25"/>
      <c r="AO31" s="25"/>
    </row>
    <row r="32" spans="1:41" ht="36.75" customHeight="1" x14ac:dyDescent="0.25">
      <c r="A32" s="25"/>
      <c r="B32" s="259"/>
      <c r="C32" s="260"/>
      <c r="D32" s="261"/>
      <c r="E32" s="201"/>
      <c r="F32" s="201"/>
      <c r="G32" s="33" t="s">
        <v>27</v>
      </c>
      <c r="H32" s="3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">
        <f t="shared" si="3"/>
        <v>0</v>
      </c>
      <c r="AG32" s="36">
        <f t="shared" si="4"/>
        <v>0</v>
      </c>
      <c r="AH32" s="37" t="e">
        <f t="shared" si="5"/>
        <v>#DIV/0!</v>
      </c>
      <c r="AI32" s="290"/>
      <c r="AJ32" s="153"/>
      <c r="AK32" s="153"/>
      <c r="AL32" s="154"/>
      <c r="AM32" s="25"/>
      <c r="AN32" s="25"/>
      <c r="AO32" s="25"/>
    </row>
    <row r="33" spans="1:41" ht="23.25" customHeight="1" x14ac:dyDescent="0.25">
      <c r="A33" s="25"/>
      <c r="B33" s="256" t="s">
        <v>173</v>
      </c>
      <c r="C33" s="257"/>
      <c r="D33" s="258"/>
      <c r="E33" s="262"/>
      <c r="F33" s="263" t="s">
        <v>163</v>
      </c>
      <c r="G33" s="33" t="s">
        <v>26</v>
      </c>
      <c r="H33" s="3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6">
        <f t="shared" si="3"/>
        <v>0</v>
      </c>
      <c r="AG33" s="36">
        <f t="shared" si="4"/>
        <v>0</v>
      </c>
      <c r="AH33" s="37" t="e">
        <f t="shared" si="5"/>
        <v>#DIV/0!</v>
      </c>
      <c r="AI33" s="290"/>
      <c r="AJ33" s="153"/>
      <c r="AK33" s="153"/>
      <c r="AL33" s="154"/>
      <c r="AM33" s="25"/>
      <c r="AN33" s="25"/>
      <c r="AO33" s="25"/>
    </row>
    <row r="34" spans="1:41" ht="35.25" customHeight="1" x14ac:dyDescent="0.25">
      <c r="A34" s="25"/>
      <c r="B34" s="259"/>
      <c r="C34" s="260"/>
      <c r="D34" s="261"/>
      <c r="E34" s="201"/>
      <c r="F34" s="201"/>
      <c r="G34" s="33" t="s">
        <v>27</v>
      </c>
      <c r="H34" s="3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6">
        <f t="shared" si="3"/>
        <v>0</v>
      </c>
      <c r="AG34" s="36">
        <f t="shared" si="4"/>
        <v>0</v>
      </c>
      <c r="AH34" s="37" t="e">
        <f t="shared" si="5"/>
        <v>#DIV/0!</v>
      </c>
      <c r="AI34" s="290"/>
      <c r="AJ34" s="153"/>
      <c r="AK34" s="153"/>
      <c r="AL34" s="154"/>
      <c r="AM34" s="25"/>
      <c r="AN34" s="25"/>
      <c r="AO34" s="25"/>
    </row>
    <row r="35" spans="1:41" ht="35.25" customHeight="1" x14ac:dyDescent="0.25">
      <c r="A35" s="25"/>
      <c r="B35" s="256" t="s">
        <v>174</v>
      </c>
      <c r="C35" s="257"/>
      <c r="D35" s="258"/>
      <c r="E35" s="262"/>
      <c r="F35" s="263" t="s">
        <v>175</v>
      </c>
      <c r="G35" s="33" t="s">
        <v>26</v>
      </c>
      <c r="H35" s="34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6">
        <f t="shared" si="3"/>
        <v>0</v>
      </c>
      <c r="AG35" s="36">
        <f t="shared" si="4"/>
        <v>0</v>
      </c>
      <c r="AH35" s="37" t="e">
        <f t="shared" si="5"/>
        <v>#DIV/0!</v>
      </c>
      <c r="AI35" s="290"/>
      <c r="AJ35" s="153"/>
      <c r="AK35" s="153"/>
      <c r="AL35" s="154"/>
      <c r="AM35" s="25"/>
      <c r="AN35" s="25"/>
      <c r="AO35" s="25"/>
    </row>
    <row r="36" spans="1:41" ht="24" customHeight="1" x14ac:dyDescent="0.25">
      <c r="A36" s="25"/>
      <c r="B36" s="259"/>
      <c r="C36" s="260"/>
      <c r="D36" s="261"/>
      <c r="E36" s="201"/>
      <c r="F36" s="201"/>
      <c r="G36" s="33" t="s">
        <v>27</v>
      </c>
      <c r="H36" s="34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6">
        <f t="shared" si="3"/>
        <v>0</v>
      </c>
      <c r="AG36" s="36">
        <f t="shared" si="4"/>
        <v>0</v>
      </c>
      <c r="AH36" s="37" t="e">
        <f t="shared" si="5"/>
        <v>#DIV/0!</v>
      </c>
      <c r="AI36" s="290"/>
      <c r="AJ36" s="153"/>
      <c r="AK36" s="153"/>
      <c r="AL36" s="154"/>
      <c r="AM36" s="25"/>
      <c r="AN36" s="25"/>
      <c r="AO36" s="25"/>
    </row>
    <row r="37" spans="1:41" ht="37.5" customHeight="1" x14ac:dyDescent="0.25">
      <c r="A37" s="25"/>
      <c r="B37" s="256" t="s">
        <v>176</v>
      </c>
      <c r="C37" s="257"/>
      <c r="D37" s="258"/>
      <c r="E37" s="262"/>
      <c r="F37" s="263" t="s">
        <v>175</v>
      </c>
      <c r="G37" s="33" t="s">
        <v>26</v>
      </c>
      <c r="H37" s="34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6">
        <f t="shared" si="3"/>
        <v>0</v>
      </c>
      <c r="AG37" s="36">
        <f t="shared" si="4"/>
        <v>0</v>
      </c>
      <c r="AH37" s="37" t="e">
        <f t="shared" si="5"/>
        <v>#DIV/0!</v>
      </c>
      <c r="AI37" s="290"/>
      <c r="AJ37" s="153"/>
      <c r="AK37" s="153"/>
      <c r="AL37" s="154"/>
      <c r="AM37" s="25"/>
      <c r="AN37" s="25"/>
      <c r="AO37" s="25"/>
    </row>
    <row r="38" spans="1:41" ht="35.25" customHeight="1" x14ac:dyDescent="0.25">
      <c r="A38" s="25"/>
      <c r="B38" s="259"/>
      <c r="C38" s="260"/>
      <c r="D38" s="261"/>
      <c r="E38" s="201"/>
      <c r="F38" s="201"/>
      <c r="G38" s="33" t="s">
        <v>27</v>
      </c>
      <c r="H38" s="34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6">
        <f t="shared" si="3"/>
        <v>0</v>
      </c>
      <c r="AG38" s="36">
        <f t="shared" si="4"/>
        <v>0</v>
      </c>
      <c r="AH38" s="37" t="e">
        <f t="shared" si="5"/>
        <v>#DIV/0!</v>
      </c>
      <c r="AI38" s="290"/>
      <c r="AJ38" s="153"/>
      <c r="AK38" s="153"/>
      <c r="AL38" s="154"/>
      <c r="AM38" s="25"/>
      <c r="AN38" s="25"/>
      <c r="AO38" s="25"/>
    </row>
    <row r="39" spans="1:41" ht="18.75" customHeight="1" x14ac:dyDescent="0.25">
      <c r="A39" s="25"/>
      <c r="B39" s="256" t="s">
        <v>177</v>
      </c>
      <c r="C39" s="257"/>
      <c r="D39" s="258"/>
      <c r="E39" s="262"/>
      <c r="F39" s="263" t="s">
        <v>163</v>
      </c>
      <c r="G39" s="33" t="s">
        <v>26</v>
      </c>
      <c r="H39" s="34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6">
        <f t="shared" si="3"/>
        <v>0</v>
      </c>
      <c r="AG39" s="36">
        <f t="shared" si="4"/>
        <v>0</v>
      </c>
      <c r="AH39" s="37" t="e">
        <f t="shared" si="5"/>
        <v>#DIV/0!</v>
      </c>
      <c r="AI39" s="290"/>
      <c r="AJ39" s="153"/>
      <c r="AK39" s="153"/>
      <c r="AL39" s="154"/>
      <c r="AM39" s="25"/>
      <c r="AN39" s="25"/>
      <c r="AO39" s="25"/>
    </row>
    <row r="40" spans="1:41" ht="28.5" customHeight="1" x14ac:dyDescent="0.25">
      <c r="A40" s="25"/>
      <c r="B40" s="259"/>
      <c r="C40" s="260"/>
      <c r="D40" s="261"/>
      <c r="E40" s="201"/>
      <c r="F40" s="201"/>
      <c r="G40" s="33" t="s">
        <v>27</v>
      </c>
      <c r="H40" s="34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6">
        <f t="shared" si="3"/>
        <v>0</v>
      </c>
      <c r="AG40" s="36">
        <f t="shared" si="4"/>
        <v>0</v>
      </c>
      <c r="AH40" s="37" t="e">
        <f t="shared" si="5"/>
        <v>#DIV/0!</v>
      </c>
      <c r="AI40" s="291"/>
      <c r="AJ40" s="153"/>
      <c r="AK40" s="153"/>
      <c r="AL40" s="154"/>
      <c r="AM40" s="25"/>
      <c r="AN40" s="25"/>
      <c r="AO40" s="25"/>
    </row>
    <row r="41" spans="1:41" ht="34.5" customHeight="1" x14ac:dyDescent="0.25">
      <c r="A41" s="25"/>
      <c r="B41" s="256" t="s">
        <v>178</v>
      </c>
      <c r="C41" s="257"/>
      <c r="D41" s="258"/>
      <c r="E41" s="262"/>
      <c r="F41" s="263" t="s">
        <v>175</v>
      </c>
      <c r="G41" s="33" t="s">
        <v>26</v>
      </c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6">
        <f t="shared" si="3"/>
        <v>0</v>
      </c>
      <c r="AG41" s="36">
        <f t="shared" si="4"/>
        <v>0</v>
      </c>
      <c r="AH41" s="37" t="e">
        <f t="shared" si="5"/>
        <v>#DIV/0!</v>
      </c>
      <c r="AI41" s="290"/>
      <c r="AJ41" s="153"/>
      <c r="AK41" s="153"/>
      <c r="AL41" s="154"/>
      <c r="AM41" s="25"/>
      <c r="AN41" s="25"/>
      <c r="AO41" s="25"/>
    </row>
    <row r="42" spans="1:41" ht="33.75" customHeight="1" x14ac:dyDescent="0.25">
      <c r="A42" s="25"/>
      <c r="B42" s="259"/>
      <c r="C42" s="260"/>
      <c r="D42" s="261"/>
      <c r="E42" s="201"/>
      <c r="F42" s="201"/>
      <c r="G42" s="33" t="s">
        <v>27</v>
      </c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6">
        <f t="shared" si="3"/>
        <v>0</v>
      </c>
      <c r="AG42" s="36">
        <f t="shared" si="4"/>
        <v>0</v>
      </c>
      <c r="AH42" s="37" t="e">
        <f t="shared" si="5"/>
        <v>#DIV/0!</v>
      </c>
      <c r="AI42" s="290"/>
      <c r="AJ42" s="153"/>
      <c r="AK42" s="153"/>
      <c r="AL42" s="154"/>
      <c r="AM42" s="25"/>
      <c r="AN42" s="25"/>
      <c r="AO42" s="25"/>
    </row>
    <row r="43" spans="1:41" ht="34.5" customHeight="1" x14ac:dyDescent="0.25">
      <c r="A43" s="25"/>
      <c r="B43" s="256" t="s">
        <v>179</v>
      </c>
      <c r="C43" s="257"/>
      <c r="D43" s="258"/>
      <c r="E43" s="262"/>
      <c r="F43" s="263" t="s">
        <v>163</v>
      </c>
      <c r="G43" s="33" t="s">
        <v>26</v>
      </c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6">
        <f t="shared" si="3"/>
        <v>0</v>
      </c>
      <c r="AG43" s="36">
        <f t="shared" si="4"/>
        <v>0</v>
      </c>
      <c r="AH43" s="37" t="e">
        <f t="shared" si="5"/>
        <v>#DIV/0!</v>
      </c>
      <c r="AI43" s="290"/>
      <c r="AJ43" s="153"/>
      <c r="AK43" s="153"/>
      <c r="AL43" s="154"/>
      <c r="AM43" s="25"/>
      <c r="AN43" s="25"/>
      <c r="AO43" s="25"/>
    </row>
    <row r="44" spans="1:41" ht="24" customHeight="1" x14ac:dyDescent="0.25">
      <c r="A44" s="25"/>
      <c r="B44" s="259"/>
      <c r="C44" s="260"/>
      <c r="D44" s="261"/>
      <c r="E44" s="201"/>
      <c r="F44" s="201"/>
      <c r="G44" s="33" t="s">
        <v>27</v>
      </c>
      <c r="H44" s="34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6">
        <f t="shared" si="3"/>
        <v>0</v>
      </c>
      <c r="AG44" s="36">
        <f t="shared" si="4"/>
        <v>0</v>
      </c>
      <c r="AH44" s="37" t="e">
        <f t="shared" si="5"/>
        <v>#DIV/0!</v>
      </c>
      <c r="AI44" s="290"/>
      <c r="AJ44" s="153"/>
      <c r="AK44" s="153"/>
      <c r="AL44" s="154"/>
      <c r="AM44" s="25"/>
      <c r="AN44" s="25"/>
      <c r="AO44" s="25"/>
    </row>
    <row r="45" spans="1:41" ht="35.25" customHeight="1" x14ac:dyDescent="0.25">
      <c r="A45" s="25"/>
      <c r="B45" s="256" t="s">
        <v>180</v>
      </c>
      <c r="C45" s="257"/>
      <c r="D45" s="258"/>
      <c r="E45" s="262"/>
      <c r="F45" s="263" t="s">
        <v>175</v>
      </c>
      <c r="G45" s="33" t="s">
        <v>26</v>
      </c>
      <c r="H45" s="34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6">
        <f t="shared" si="3"/>
        <v>0</v>
      </c>
      <c r="AG45" s="36">
        <f t="shared" si="4"/>
        <v>0</v>
      </c>
      <c r="AH45" s="37" t="e">
        <f t="shared" si="5"/>
        <v>#DIV/0!</v>
      </c>
      <c r="AI45" s="290"/>
      <c r="AJ45" s="153"/>
      <c r="AK45" s="153"/>
      <c r="AL45" s="154"/>
      <c r="AM45" s="25"/>
      <c r="AN45" s="25"/>
      <c r="AO45" s="25"/>
    </row>
    <row r="46" spans="1:41" ht="24.75" customHeight="1" x14ac:dyDescent="0.25">
      <c r="A46" s="25"/>
      <c r="B46" s="259"/>
      <c r="C46" s="260"/>
      <c r="D46" s="261"/>
      <c r="E46" s="201"/>
      <c r="F46" s="201"/>
      <c r="G46" s="33" t="s">
        <v>27</v>
      </c>
      <c r="H46" s="34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6">
        <f t="shared" si="3"/>
        <v>0</v>
      </c>
      <c r="AG46" s="36">
        <f t="shared" si="4"/>
        <v>0</v>
      </c>
      <c r="AH46" s="37" t="e">
        <f t="shared" si="5"/>
        <v>#DIV/0!</v>
      </c>
      <c r="AI46" s="290"/>
      <c r="AJ46" s="153"/>
      <c r="AK46" s="153"/>
      <c r="AL46" s="154"/>
      <c r="AM46" s="25"/>
      <c r="AN46" s="25"/>
      <c r="AO46" s="25"/>
    </row>
    <row r="47" spans="1:41" ht="24" customHeight="1" x14ac:dyDescent="0.25">
      <c r="A47" s="25"/>
      <c r="B47" s="256" t="s">
        <v>181</v>
      </c>
      <c r="C47" s="257"/>
      <c r="D47" s="258"/>
      <c r="E47" s="262"/>
      <c r="F47" s="263" t="s">
        <v>163</v>
      </c>
      <c r="G47" s="33" t="s">
        <v>26</v>
      </c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6">
        <f t="shared" si="3"/>
        <v>0</v>
      </c>
      <c r="AG47" s="36">
        <f t="shared" si="4"/>
        <v>0</v>
      </c>
      <c r="AH47" s="37" t="e">
        <f t="shared" si="5"/>
        <v>#DIV/0!</v>
      </c>
      <c r="AI47" s="290"/>
      <c r="AJ47" s="153"/>
      <c r="AK47" s="153"/>
      <c r="AL47" s="154"/>
      <c r="AM47" s="25"/>
      <c r="AN47" s="25"/>
      <c r="AO47" s="25"/>
    </row>
    <row r="48" spans="1:41" ht="36.75" customHeight="1" x14ac:dyDescent="0.25">
      <c r="A48" s="25"/>
      <c r="B48" s="259"/>
      <c r="C48" s="260"/>
      <c r="D48" s="261"/>
      <c r="E48" s="201"/>
      <c r="F48" s="201"/>
      <c r="G48" s="33" t="s">
        <v>27</v>
      </c>
      <c r="H48" s="34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6">
        <f t="shared" si="3"/>
        <v>0</v>
      </c>
      <c r="AG48" s="36">
        <f t="shared" si="4"/>
        <v>0</v>
      </c>
      <c r="AH48" s="37" t="e">
        <f t="shared" si="5"/>
        <v>#DIV/0!</v>
      </c>
      <c r="AI48" s="290"/>
      <c r="AJ48" s="153"/>
      <c r="AK48" s="153"/>
      <c r="AL48" s="154"/>
      <c r="AM48" s="25"/>
      <c r="AN48" s="25"/>
      <c r="AO48" s="25"/>
    </row>
    <row r="49" spans="1:41" ht="23.25" customHeight="1" x14ac:dyDescent="0.25">
      <c r="A49" s="25"/>
      <c r="B49" s="256" t="s">
        <v>182</v>
      </c>
      <c r="C49" s="257"/>
      <c r="D49" s="258"/>
      <c r="E49" s="262"/>
      <c r="F49" s="263" t="s">
        <v>175</v>
      </c>
      <c r="G49" s="33" t="s">
        <v>26</v>
      </c>
      <c r="H49" s="34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6">
        <f t="shared" si="3"/>
        <v>0</v>
      </c>
      <c r="AG49" s="36">
        <f t="shared" si="4"/>
        <v>0</v>
      </c>
      <c r="AH49" s="37" t="e">
        <f t="shared" si="5"/>
        <v>#DIV/0!</v>
      </c>
      <c r="AI49" s="290"/>
      <c r="AJ49" s="153"/>
      <c r="AK49" s="153"/>
      <c r="AL49" s="154"/>
      <c r="AM49" s="25"/>
      <c r="AN49" s="25"/>
      <c r="AO49" s="25"/>
    </row>
    <row r="50" spans="1:41" ht="35.25" customHeight="1" x14ac:dyDescent="0.25">
      <c r="A50" s="25"/>
      <c r="B50" s="259"/>
      <c r="C50" s="260"/>
      <c r="D50" s="261"/>
      <c r="E50" s="201"/>
      <c r="F50" s="201"/>
      <c r="G50" s="33" t="s">
        <v>27</v>
      </c>
      <c r="H50" s="34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6">
        <f t="shared" si="3"/>
        <v>0</v>
      </c>
      <c r="AG50" s="36">
        <f t="shared" si="4"/>
        <v>0</v>
      </c>
      <c r="AH50" s="37" t="e">
        <f t="shared" si="5"/>
        <v>#DIV/0!</v>
      </c>
      <c r="AI50" s="290"/>
      <c r="AJ50" s="153"/>
      <c r="AK50" s="153"/>
      <c r="AL50" s="154"/>
      <c r="AM50" s="25"/>
      <c r="AN50" s="25"/>
      <c r="AO50" s="25"/>
    </row>
    <row r="51" spans="1:41" ht="35.25" customHeight="1" x14ac:dyDescent="0.25">
      <c r="A51" s="25"/>
      <c r="B51" s="256" t="s">
        <v>183</v>
      </c>
      <c r="C51" s="257"/>
      <c r="D51" s="258"/>
      <c r="E51" s="262"/>
      <c r="F51" s="263" t="s">
        <v>175</v>
      </c>
      <c r="G51" s="33" t="s">
        <v>26</v>
      </c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6">
        <f t="shared" si="3"/>
        <v>0</v>
      </c>
      <c r="AG51" s="36">
        <f t="shared" si="4"/>
        <v>0</v>
      </c>
      <c r="AH51" s="37" t="e">
        <f t="shared" si="5"/>
        <v>#DIV/0!</v>
      </c>
      <c r="AI51" s="290"/>
      <c r="AJ51" s="153"/>
      <c r="AK51" s="153"/>
      <c r="AL51" s="154"/>
      <c r="AM51" s="25"/>
      <c r="AN51" s="25"/>
      <c r="AO51" s="25"/>
    </row>
    <row r="52" spans="1:41" ht="24" customHeight="1" x14ac:dyDescent="0.25">
      <c r="A52" s="25"/>
      <c r="B52" s="259"/>
      <c r="C52" s="260"/>
      <c r="D52" s="261"/>
      <c r="E52" s="201"/>
      <c r="F52" s="201"/>
      <c r="G52" s="33" t="s">
        <v>27</v>
      </c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6">
        <f t="shared" si="3"/>
        <v>0</v>
      </c>
      <c r="AG52" s="36">
        <f t="shared" si="4"/>
        <v>0</v>
      </c>
      <c r="AH52" s="37" t="e">
        <f t="shared" si="5"/>
        <v>#DIV/0!</v>
      </c>
      <c r="AI52" s="290"/>
      <c r="AJ52" s="153"/>
      <c r="AK52" s="153"/>
      <c r="AL52" s="154"/>
      <c r="AM52" s="25"/>
      <c r="AN52" s="25"/>
      <c r="AO52" s="25"/>
    </row>
    <row r="53" spans="1:41" ht="37.5" customHeight="1" x14ac:dyDescent="0.25">
      <c r="A53" s="25"/>
      <c r="B53" s="256" t="s">
        <v>184</v>
      </c>
      <c r="C53" s="257"/>
      <c r="D53" s="258"/>
      <c r="E53" s="262"/>
      <c r="F53" s="263" t="s">
        <v>185</v>
      </c>
      <c r="G53" s="33" t="s">
        <v>26</v>
      </c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6">
        <f t="shared" si="3"/>
        <v>0</v>
      </c>
      <c r="AG53" s="36">
        <f t="shared" si="4"/>
        <v>0</v>
      </c>
      <c r="AH53" s="37" t="e">
        <f t="shared" si="5"/>
        <v>#DIV/0!</v>
      </c>
      <c r="AI53" s="290"/>
      <c r="AJ53" s="153"/>
      <c r="AK53" s="153"/>
      <c r="AL53" s="154"/>
      <c r="AM53" s="25"/>
      <c r="AN53" s="25"/>
      <c r="AO53" s="25"/>
    </row>
    <row r="54" spans="1:41" ht="35.25" customHeight="1" x14ac:dyDescent="0.25">
      <c r="A54" s="25"/>
      <c r="B54" s="259"/>
      <c r="C54" s="260"/>
      <c r="D54" s="261"/>
      <c r="E54" s="201"/>
      <c r="F54" s="201"/>
      <c r="G54" s="33" t="s">
        <v>27</v>
      </c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6">
        <f t="shared" si="3"/>
        <v>0</v>
      </c>
      <c r="AG54" s="36">
        <f t="shared" si="4"/>
        <v>0</v>
      </c>
      <c r="AH54" s="37" t="e">
        <f t="shared" si="5"/>
        <v>#DIV/0!</v>
      </c>
      <c r="AI54" s="290"/>
      <c r="AJ54" s="153"/>
      <c r="AK54" s="153"/>
      <c r="AL54" s="154"/>
      <c r="AM54" s="25"/>
      <c r="AN54" s="25"/>
      <c r="AO54" s="25"/>
    </row>
    <row r="55" spans="1:41" ht="18.75" customHeight="1" x14ac:dyDescent="0.25">
      <c r="A55" s="25"/>
      <c r="B55" s="256" t="s">
        <v>186</v>
      </c>
      <c r="C55" s="257"/>
      <c r="D55" s="258"/>
      <c r="E55" s="262"/>
      <c r="F55" s="263" t="s">
        <v>187</v>
      </c>
      <c r="G55" s="33" t="s">
        <v>26</v>
      </c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6">
        <f t="shared" si="3"/>
        <v>0</v>
      </c>
      <c r="AG55" s="36">
        <f t="shared" si="4"/>
        <v>0</v>
      </c>
      <c r="AH55" s="37" t="e">
        <f t="shared" si="5"/>
        <v>#DIV/0!</v>
      </c>
      <c r="AI55" s="290"/>
      <c r="AJ55" s="153"/>
      <c r="AK55" s="153"/>
      <c r="AL55" s="154"/>
      <c r="AM55" s="25"/>
      <c r="AN55" s="25"/>
      <c r="AO55" s="25"/>
    </row>
    <row r="56" spans="1:41" ht="17.25" customHeight="1" x14ac:dyDescent="0.25">
      <c r="A56" s="25"/>
      <c r="B56" s="259"/>
      <c r="C56" s="260"/>
      <c r="D56" s="261"/>
      <c r="E56" s="201"/>
      <c r="F56" s="201"/>
      <c r="G56" s="33" t="s">
        <v>27</v>
      </c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41"/>
      <c r="AF56" s="36">
        <f t="shared" si="3"/>
        <v>0</v>
      </c>
      <c r="AG56" s="36">
        <f t="shared" si="4"/>
        <v>0</v>
      </c>
      <c r="AH56" s="37" t="e">
        <f t="shared" si="5"/>
        <v>#DIV/0!</v>
      </c>
      <c r="AI56" s="290"/>
      <c r="AJ56" s="153"/>
      <c r="AK56" s="153"/>
      <c r="AL56" s="154"/>
      <c r="AM56" s="25"/>
      <c r="AN56" s="25"/>
      <c r="AO56" s="25"/>
    </row>
    <row r="57" spans="1:41" ht="23.25" customHeight="1" x14ac:dyDescent="0.25">
      <c r="A57" s="25"/>
      <c r="B57" s="256" t="s">
        <v>188</v>
      </c>
      <c r="C57" s="257"/>
      <c r="D57" s="258"/>
      <c r="E57" s="262"/>
      <c r="F57" s="263" t="s">
        <v>175</v>
      </c>
      <c r="G57" s="33" t="s">
        <v>26</v>
      </c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42"/>
      <c r="AE57" s="43"/>
      <c r="AF57" s="44">
        <f t="shared" si="3"/>
        <v>0</v>
      </c>
      <c r="AG57" s="36">
        <f t="shared" si="4"/>
        <v>0</v>
      </c>
      <c r="AH57" s="37" t="e">
        <f t="shared" si="5"/>
        <v>#DIV/0!</v>
      </c>
      <c r="AI57" s="290"/>
      <c r="AJ57" s="153"/>
      <c r="AK57" s="153"/>
      <c r="AL57" s="154"/>
      <c r="AM57" s="25"/>
      <c r="AN57" s="25"/>
      <c r="AO57" s="25"/>
    </row>
    <row r="58" spans="1:41" ht="23.25" customHeight="1" x14ac:dyDescent="0.25">
      <c r="A58" s="25"/>
      <c r="B58" s="259"/>
      <c r="C58" s="260"/>
      <c r="D58" s="261"/>
      <c r="E58" s="201"/>
      <c r="F58" s="201"/>
      <c r="G58" s="33" t="s">
        <v>27</v>
      </c>
      <c r="H58" s="3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42"/>
      <c r="AE58" s="45"/>
      <c r="AF58" s="44">
        <f>COUNTIF(H58:AD58,"P")</f>
        <v>0</v>
      </c>
      <c r="AG58" s="36">
        <f>COUNTIF(H58:AD58,"E")</f>
        <v>0</v>
      </c>
      <c r="AH58" s="37" t="e">
        <f t="shared" si="5"/>
        <v>#DIV/0!</v>
      </c>
      <c r="AI58" s="290"/>
      <c r="AJ58" s="153"/>
      <c r="AK58" s="153"/>
      <c r="AL58" s="154"/>
      <c r="AM58" s="25"/>
      <c r="AN58" s="25"/>
      <c r="AO58" s="25"/>
    </row>
    <row r="59" spans="1:41" ht="28.5" customHeight="1" x14ac:dyDescent="0.25">
      <c r="A59" s="25"/>
      <c r="B59" s="256" t="s">
        <v>189</v>
      </c>
      <c r="C59" s="257"/>
      <c r="D59" s="258"/>
      <c r="E59" s="262"/>
      <c r="F59" s="263" t="s">
        <v>175</v>
      </c>
      <c r="G59" s="33" t="s">
        <v>26</v>
      </c>
      <c r="H59" s="3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6">
        <f t="shared" ref="AF59:AF76" si="6">COUNTIF(H59:AE59,"P")</f>
        <v>0</v>
      </c>
      <c r="AG59" s="36">
        <f t="shared" ref="AG59:AG76" si="7">COUNTIF(H59:AE59,"E")</f>
        <v>0</v>
      </c>
      <c r="AH59" s="37" t="e">
        <f t="shared" si="5"/>
        <v>#DIV/0!</v>
      </c>
      <c r="AI59" s="291"/>
      <c r="AJ59" s="153"/>
      <c r="AK59" s="153"/>
      <c r="AL59" s="154"/>
      <c r="AM59" s="25"/>
      <c r="AN59" s="25"/>
      <c r="AO59" s="25"/>
    </row>
    <row r="60" spans="1:41" ht="34.5" customHeight="1" x14ac:dyDescent="0.25">
      <c r="A60" s="25"/>
      <c r="B60" s="259"/>
      <c r="C60" s="260"/>
      <c r="D60" s="261"/>
      <c r="E60" s="201"/>
      <c r="F60" s="201"/>
      <c r="G60" s="33" t="s">
        <v>27</v>
      </c>
      <c r="H60" s="3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6">
        <f t="shared" si="6"/>
        <v>0</v>
      </c>
      <c r="AG60" s="36">
        <f t="shared" si="7"/>
        <v>0</v>
      </c>
      <c r="AH60" s="37" t="e">
        <f t="shared" si="5"/>
        <v>#DIV/0!</v>
      </c>
      <c r="AI60" s="290"/>
      <c r="AJ60" s="153"/>
      <c r="AK60" s="153"/>
      <c r="AL60" s="154"/>
      <c r="AM60" s="25"/>
      <c r="AN60" s="25"/>
      <c r="AO60" s="25"/>
    </row>
    <row r="61" spans="1:41" ht="33.75" customHeight="1" x14ac:dyDescent="0.25">
      <c r="A61" s="25"/>
      <c r="B61" s="256" t="s">
        <v>190</v>
      </c>
      <c r="C61" s="257"/>
      <c r="D61" s="258"/>
      <c r="E61" s="262"/>
      <c r="F61" s="263" t="s">
        <v>163</v>
      </c>
      <c r="G61" s="33" t="s">
        <v>26</v>
      </c>
      <c r="H61" s="34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6">
        <f t="shared" si="6"/>
        <v>0</v>
      </c>
      <c r="AG61" s="36">
        <f t="shared" si="7"/>
        <v>0</v>
      </c>
      <c r="AH61" s="37" t="e">
        <f t="shared" si="5"/>
        <v>#DIV/0!</v>
      </c>
      <c r="AI61" s="290"/>
      <c r="AJ61" s="153"/>
      <c r="AK61" s="153"/>
      <c r="AL61" s="154"/>
      <c r="AM61" s="25"/>
      <c r="AN61" s="25"/>
      <c r="AO61" s="25"/>
    </row>
    <row r="62" spans="1:41" ht="34.5" customHeight="1" x14ac:dyDescent="0.25">
      <c r="A62" s="25"/>
      <c r="B62" s="259"/>
      <c r="C62" s="260"/>
      <c r="D62" s="261"/>
      <c r="E62" s="201"/>
      <c r="F62" s="201"/>
      <c r="G62" s="33" t="s">
        <v>27</v>
      </c>
      <c r="H62" s="34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6">
        <f t="shared" si="6"/>
        <v>0</v>
      </c>
      <c r="AG62" s="36">
        <f t="shared" si="7"/>
        <v>0</v>
      </c>
      <c r="AH62" s="37" t="e">
        <f t="shared" si="5"/>
        <v>#DIV/0!</v>
      </c>
      <c r="AI62" s="290"/>
      <c r="AJ62" s="153"/>
      <c r="AK62" s="153"/>
      <c r="AL62" s="154"/>
      <c r="AM62" s="25"/>
      <c r="AN62" s="25"/>
      <c r="AO62" s="25"/>
    </row>
    <row r="63" spans="1:41" ht="24" customHeight="1" x14ac:dyDescent="0.25">
      <c r="A63" s="25"/>
      <c r="B63" s="256" t="s">
        <v>191</v>
      </c>
      <c r="C63" s="257"/>
      <c r="D63" s="258"/>
      <c r="E63" s="262"/>
      <c r="F63" s="263" t="s">
        <v>175</v>
      </c>
      <c r="G63" s="33" t="s">
        <v>26</v>
      </c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6">
        <f t="shared" si="6"/>
        <v>0</v>
      </c>
      <c r="AG63" s="36">
        <f t="shared" si="7"/>
        <v>0</v>
      </c>
      <c r="AH63" s="37" t="e">
        <f t="shared" si="5"/>
        <v>#DIV/0!</v>
      </c>
      <c r="AI63" s="290"/>
      <c r="AJ63" s="153"/>
      <c r="AK63" s="153"/>
      <c r="AL63" s="154"/>
      <c r="AM63" s="25"/>
      <c r="AN63" s="25"/>
      <c r="AO63" s="25"/>
    </row>
    <row r="64" spans="1:41" ht="35.25" customHeight="1" x14ac:dyDescent="0.25">
      <c r="A64" s="25"/>
      <c r="B64" s="259"/>
      <c r="C64" s="260"/>
      <c r="D64" s="261"/>
      <c r="E64" s="201"/>
      <c r="F64" s="201"/>
      <c r="G64" s="33" t="s">
        <v>27</v>
      </c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6">
        <f t="shared" si="6"/>
        <v>0</v>
      </c>
      <c r="AG64" s="36">
        <f t="shared" si="7"/>
        <v>0</v>
      </c>
      <c r="AH64" s="37" t="e">
        <f t="shared" si="5"/>
        <v>#DIV/0!</v>
      </c>
      <c r="AI64" s="290"/>
      <c r="AJ64" s="153"/>
      <c r="AK64" s="153"/>
      <c r="AL64" s="154"/>
      <c r="AM64" s="25"/>
      <c r="AN64" s="25"/>
      <c r="AO64" s="25"/>
    </row>
    <row r="65" spans="1:41" ht="24.75" customHeight="1" x14ac:dyDescent="0.25">
      <c r="A65" s="25"/>
      <c r="B65" s="256" t="s">
        <v>192</v>
      </c>
      <c r="C65" s="257"/>
      <c r="D65" s="258"/>
      <c r="E65" s="262"/>
      <c r="F65" s="263" t="s">
        <v>163</v>
      </c>
      <c r="G65" s="33" t="s">
        <v>26</v>
      </c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6">
        <f t="shared" si="6"/>
        <v>0</v>
      </c>
      <c r="AG65" s="36">
        <f t="shared" si="7"/>
        <v>0</v>
      </c>
      <c r="AH65" s="37" t="e">
        <f t="shared" si="5"/>
        <v>#DIV/0!</v>
      </c>
      <c r="AI65" s="290"/>
      <c r="AJ65" s="153"/>
      <c r="AK65" s="153"/>
      <c r="AL65" s="154"/>
      <c r="AM65" s="25"/>
      <c r="AN65" s="25"/>
      <c r="AO65" s="25"/>
    </row>
    <row r="66" spans="1:41" ht="24" customHeight="1" x14ac:dyDescent="0.25">
      <c r="A66" s="25"/>
      <c r="B66" s="259"/>
      <c r="C66" s="260"/>
      <c r="D66" s="261"/>
      <c r="E66" s="201"/>
      <c r="F66" s="201"/>
      <c r="G66" s="33" t="s">
        <v>27</v>
      </c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6">
        <f t="shared" si="6"/>
        <v>0</v>
      </c>
      <c r="AG66" s="36">
        <f t="shared" si="7"/>
        <v>0</v>
      </c>
      <c r="AH66" s="37" t="e">
        <f t="shared" si="5"/>
        <v>#DIV/0!</v>
      </c>
      <c r="AI66" s="290"/>
      <c r="AJ66" s="153"/>
      <c r="AK66" s="153"/>
      <c r="AL66" s="154"/>
      <c r="AM66" s="25"/>
      <c r="AN66" s="25"/>
      <c r="AO66" s="25"/>
    </row>
    <row r="67" spans="1:41" ht="36.75" customHeight="1" x14ac:dyDescent="0.25">
      <c r="A67" s="25"/>
      <c r="B67" s="256" t="s">
        <v>193</v>
      </c>
      <c r="C67" s="257"/>
      <c r="D67" s="258"/>
      <c r="E67" s="262"/>
      <c r="F67" s="263" t="s">
        <v>163</v>
      </c>
      <c r="G67" s="33" t="s">
        <v>26</v>
      </c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6">
        <f t="shared" si="6"/>
        <v>0</v>
      </c>
      <c r="AG67" s="36">
        <f t="shared" si="7"/>
        <v>0</v>
      </c>
      <c r="AH67" s="37" t="e">
        <f t="shared" si="5"/>
        <v>#DIV/0!</v>
      </c>
      <c r="AI67" s="290"/>
      <c r="AJ67" s="153"/>
      <c r="AK67" s="153"/>
      <c r="AL67" s="154"/>
      <c r="AM67" s="25"/>
      <c r="AN67" s="25"/>
      <c r="AO67" s="25"/>
    </row>
    <row r="68" spans="1:41" ht="23.25" customHeight="1" x14ac:dyDescent="0.25">
      <c r="A68" s="25"/>
      <c r="B68" s="259"/>
      <c r="C68" s="260"/>
      <c r="D68" s="261"/>
      <c r="E68" s="201"/>
      <c r="F68" s="201"/>
      <c r="G68" s="33" t="s">
        <v>27</v>
      </c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6">
        <f t="shared" si="6"/>
        <v>0</v>
      </c>
      <c r="AG68" s="36">
        <f t="shared" si="7"/>
        <v>0</v>
      </c>
      <c r="AH68" s="37" t="e">
        <f t="shared" si="5"/>
        <v>#DIV/0!</v>
      </c>
      <c r="AI68" s="290"/>
      <c r="AJ68" s="153"/>
      <c r="AK68" s="153"/>
      <c r="AL68" s="154"/>
      <c r="AM68" s="25"/>
      <c r="AN68" s="25"/>
      <c r="AO68" s="25"/>
    </row>
    <row r="69" spans="1:41" ht="35.25" customHeight="1" x14ac:dyDescent="0.25">
      <c r="A69" s="25"/>
      <c r="B69" s="256" t="s">
        <v>194</v>
      </c>
      <c r="C69" s="257"/>
      <c r="D69" s="258"/>
      <c r="E69" s="262"/>
      <c r="F69" s="263" t="s">
        <v>175</v>
      </c>
      <c r="G69" s="33" t="s">
        <v>26</v>
      </c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6">
        <f t="shared" si="6"/>
        <v>0</v>
      </c>
      <c r="AG69" s="36">
        <f t="shared" si="7"/>
        <v>0</v>
      </c>
      <c r="AH69" s="37" t="e">
        <f t="shared" si="5"/>
        <v>#DIV/0!</v>
      </c>
      <c r="AI69" s="290"/>
      <c r="AJ69" s="153"/>
      <c r="AK69" s="153"/>
      <c r="AL69" s="154"/>
      <c r="AM69" s="25"/>
      <c r="AN69" s="25"/>
      <c r="AO69" s="25"/>
    </row>
    <row r="70" spans="1:41" ht="35.25" customHeight="1" x14ac:dyDescent="0.25">
      <c r="A70" s="25"/>
      <c r="B70" s="259"/>
      <c r="C70" s="260"/>
      <c r="D70" s="261"/>
      <c r="E70" s="201"/>
      <c r="F70" s="201"/>
      <c r="G70" s="33" t="s">
        <v>27</v>
      </c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6">
        <f t="shared" si="6"/>
        <v>0</v>
      </c>
      <c r="AG70" s="36">
        <f t="shared" si="7"/>
        <v>0</v>
      </c>
      <c r="AH70" s="37" t="e">
        <f t="shared" si="5"/>
        <v>#DIV/0!</v>
      </c>
      <c r="AI70" s="290"/>
      <c r="AJ70" s="153"/>
      <c r="AK70" s="153"/>
      <c r="AL70" s="154"/>
      <c r="AM70" s="25"/>
      <c r="AN70" s="25"/>
      <c r="AO70" s="25"/>
    </row>
    <row r="71" spans="1:41" ht="24" customHeight="1" x14ac:dyDescent="0.25">
      <c r="A71" s="25"/>
      <c r="B71" s="256" t="s">
        <v>195</v>
      </c>
      <c r="C71" s="257"/>
      <c r="D71" s="258"/>
      <c r="E71" s="262"/>
      <c r="F71" s="263" t="s">
        <v>196</v>
      </c>
      <c r="G71" s="33" t="s">
        <v>26</v>
      </c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6">
        <f t="shared" si="6"/>
        <v>0</v>
      </c>
      <c r="AG71" s="36">
        <f t="shared" si="7"/>
        <v>0</v>
      </c>
      <c r="AH71" s="37" t="e">
        <f t="shared" si="5"/>
        <v>#DIV/0!</v>
      </c>
      <c r="AI71" s="290"/>
      <c r="AJ71" s="153"/>
      <c r="AK71" s="153"/>
      <c r="AL71" s="154"/>
      <c r="AM71" s="25"/>
      <c r="AN71" s="25"/>
      <c r="AO71" s="25"/>
    </row>
    <row r="72" spans="1:41" ht="37.5" customHeight="1" x14ac:dyDescent="0.25">
      <c r="A72" s="25"/>
      <c r="B72" s="259"/>
      <c r="C72" s="260"/>
      <c r="D72" s="261"/>
      <c r="E72" s="201"/>
      <c r="F72" s="201"/>
      <c r="G72" s="33" t="s">
        <v>27</v>
      </c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6">
        <f t="shared" si="6"/>
        <v>0</v>
      </c>
      <c r="AG72" s="36">
        <f t="shared" si="7"/>
        <v>0</v>
      </c>
      <c r="AH72" s="37" t="e">
        <f t="shared" si="5"/>
        <v>#DIV/0!</v>
      </c>
      <c r="AI72" s="290"/>
      <c r="AJ72" s="153"/>
      <c r="AK72" s="153"/>
      <c r="AL72" s="154"/>
      <c r="AM72" s="25"/>
      <c r="AN72" s="25"/>
      <c r="AO72" s="25"/>
    </row>
    <row r="73" spans="1:41" ht="35.25" customHeight="1" x14ac:dyDescent="0.25">
      <c r="A73" s="25"/>
      <c r="B73" s="256" t="s">
        <v>197</v>
      </c>
      <c r="C73" s="257"/>
      <c r="D73" s="258"/>
      <c r="E73" s="262"/>
      <c r="F73" s="263" t="s">
        <v>163</v>
      </c>
      <c r="G73" s="33" t="s">
        <v>26</v>
      </c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6">
        <f t="shared" si="6"/>
        <v>0</v>
      </c>
      <c r="AG73" s="36">
        <f t="shared" si="7"/>
        <v>0</v>
      </c>
      <c r="AH73" s="37" t="e">
        <f t="shared" si="5"/>
        <v>#DIV/0!</v>
      </c>
      <c r="AI73" s="290"/>
      <c r="AJ73" s="153"/>
      <c r="AK73" s="153"/>
      <c r="AL73" s="154"/>
      <c r="AM73" s="25"/>
      <c r="AN73" s="25"/>
      <c r="AO73" s="25"/>
    </row>
    <row r="74" spans="1:41" ht="18.75" customHeight="1" x14ac:dyDescent="0.25">
      <c r="A74" s="25"/>
      <c r="B74" s="259"/>
      <c r="C74" s="260"/>
      <c r="D74" s="261"/>
      <c r="E74" s="201"/>
      <c r="F74" s="201"/>
      <c r="G74" s="33" t="s">
        <v>27</v>
      </c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6">
        <f t="shared" si="6"/>
        <v>0</v>
      </c>
      <c r="AG74" s="36">
        <f t="shared" si="7"/>
        <v>0</v>
      </c>
      <c r="AH74" s="37" t="e">
        <f t="shared" si="5"/>
        <v>#DIV/0!</v>
      </c>
      <c r="AI74" s="290"/>
      <c r="AJ74" s="153"/>
      <c r="AK74" s="153"/>
      <c r="AL74" s="154"/>
      <c r="AM74" s="25"/>
      <c r="AN74" s="25"/>
      <c r="AO74" s="25"/>
    </row>
    <row r="75" spans="1:41" ht="17.25" customHeight="1" x14ac:dyDescent="0.25">
      <c r="A75" s="25"/>
      <c r="B75" s="256" t="s">
        <v>198</v>
      </c>
      <c r="C75" s="257"/>
      <c r="D75" s="258"/>
      <c r="E75" s="262"/>
      <c r="F75" s="263" t="s">
        <v>175</v>
      </c>
      <c r="G75" s="33" t="s">
        <v>26</v>
      </c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41"/>
      <c r="AF75" s="36">
        <f t="shared" si="6"/>
        <v>0</v>
      </c>
      <c r="AG75" s="36">
        <f t="shared" si="7"/>
        <v>0</v>
      </c>
      <c r="AH75" s="37" t="e">
        <f t="shared" si="5"/>
        <v>#DIV/0!</v>
      </c>
      <c r="AI75" s="290"/>
      <c r="AJ75" s="153"/>
      <c r="AK75" s="153"/>
      <c r="AL75" s="154"/>
      <c r="AM75" s="25"/>
      <c r="AN75" s="25"/>
      <c r="AO75" s="25"/>
    </row>
    <row r="76" spans="1:41" ht="23.25" customHeight="1" x14ac:dyDescent="0.25">
      <c r="A76" s="25"/>
      <c r="B76" s="259"/>
      <c r="C76" s="260"/>
      <c r="D76" s="261"/>
      <c r="E76" s="201"/>
      <c r="F76" s="201"/>
      <c r="G76" s="33" t="s">
        <v>27</v>
      </c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42"/>
      <c r="AE76" s="43"/>
      <c r="AF76" s="44">
        <f t="shared" si="6"/>
        <v>0</v>
      </c>
      <c r="AG76" s="36">
        <f t="shared" si="7"/>
        <v>0</v>
      </c>
      <c r="AH76" s="37" t="e">
        <f t="shared" si="5"/>
        <v>#DIV/0!</v>
      </c>
      <c r="AI76" s="290"/>
      <c r="AJ76" s="153"/>
      <c r="AK76" s="153"/>
      <c r="AL76" s="154"/>
      <c r="AM76" s="25"/>
      <c r="AN76" s="25"/>
      <c r="AO76" s="25"/>
    </row>
    <row r="77" spans="1:41" ht="7.5" customHeight="1" x14ac:dyDescent="0.25">
      <c r="A77" s="25"/>
      <c r="B77" s="46"/>
      <c r="C77" s="47"/>
      <c r="D77" s="47"/>
      <c r="E77" s="47"/>
      <c r="F77" s="47"/>
      <c r="G77" s="47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9"/>
      <c r="AJ77" s="46"/>
      <c r="AK77" s="46"/>
      <c r="AL77" s="50"/>
      <c r="AM77" s="25"/>
      <c r="AN77" s="25"/>
      <c r="AO77" s="25"/>
    </row>
    <row r="78" spans="1:41" ht="14.25" customHeight="1" x14ac:dyDescent="0.25">
      <c r="A78" s="25"/>
      <c r="B78" s="51"/>
      <c r="C78" s="51"/>
      <c r="D78" s="51"/>
      <c r="E78" s="51"/>
      <c r="F78" s="51"/>
      <c r="G78" s="51"/>
      <c r="H78" s="272" t="s">
        <v>13</v>
      </c>
      <c r="I78" s="154"/>
      <c r="J78" s="272" t="s">
        <v>14</v>
      </c>
      <c r="K78" s="154"/>
      <c r="L78" s="272" t="s">
        <v>15</v>
      </c>
      <c r="M78" s="154"/>
      <c r="N78" s="272" t="s">
        <v>16</v>
      </c>
      <c r="O78" s="154"/>
      <c r="P78" s="272" t="s">
        <v>17</v>
      </c>
      <c r="Q78" s="154"/>
      <c r="R78" s="272" t="s">
        <v>18</v>
      </c>
      <c r="S78" s="154"/>
      <c r="T78" s="272" t="s">
        <v>19</v>
      </c>
      <c r="U78" s="154"/>
      <c r="V78" s="272" t="s">
        <v>20</v>
      </c>
      <c r="W78" s="154"/>
      <c r="X78" s="272" t="s">
        <v>21</v>
      </c>
      <c r="Y78" s="154"/>
      <c r="Z78" s="272" t="s">
        <v>22</v>
      </c>
      <c r="AA78" s="154"/>
      <c r="AB78" s="272" t="s">
        <v>23</v>
      </c>
      <c r="AC78" s="154"/>
      <c r="AD78" s="272" t="s">
        <v>24</v>
      </c>
      <c r="AE78" s="154"/>
      <c r="AF78" s="283" t="s">
        <v>109</v>
      </c>
      <c r="AG78" s="153"/>
      <c r="AH78" s="154"/>
      <c r="AI78" s="52"/>
      <c r="AJ78" s="52"/>
      <c r="AK78" s="52"/>
      <c r="AL78" s="52"/>
      <c r="AM78" s="25"/>
      <c r="AN78" s="25"/>
      <c r="AO78" s="25"/>
    </row>
    <row r="79" spans="1:41" ht="14.25" customHeight="1" x14ac:dyDescent="0.25">
      <c r="A79" s="25"/>
      <c r="B79" s="51"/>
      <c r="C79" s="51"/>
      <c r="D79" s="51"/>
      <c r="E79" s="51"/>
      <c r="F79" s="51"/>
      <c r="G79" s="51"/>
      <c r="H79" s="53" t="s">
        <v>26</v>
      </c>
      <c r="I79" s="53" t="s">
        <v>27</v>
      </c>
      <c r="J79" s="53" t="s">
        <v>26</v>
      </c>
      <c r="K79" s="53" t="s">
        <v>27</v>
      </c>
      <c r="L79" s="53" t="s">
        <v>26</v>
      </c>
      <c r="M79" s="53" t="s">
        <v>27</v>
      </c>
      <c r="N79" s="53" t="s">
        <v>26</v>
      </c>
      <c r="O79" s="53" t="s">
        <v>27</v>
      </c>
      <c r="P79" s="53" t="s">
        <v>26</v>
      </c>
      <c r="Q79" s="53" t="s">
        <v>27</v>
      </c>
      <c r="R79" s="53" t="s">
        <v>26</v>
      </c>
      <c r="S79" s="53" t="s">
        <v>27</v>
      </c>
      <c r="T79" s="53" t="s">
        <v>26</v>
      </c>
      <c r="U79" s="53" t="s">
        <v>27</v>
      </c>
      <c r="V79" s="53" t="s">
        <v>26</v>
      </c>
      <c r="W79" s="53" t="s">
        <v>27</v>
      </c>
      <c r="X79" s="53" t="s">
        <v>26</v>
      </c>
      <c r="Y79" s="53" t="s">
        <v>27</v>
      </c>
      <c r="Z79" s="53" t="s">
        <v>26</v>
      </c>
      <c r="AA79" s="53" t="s">
        <v>27</v>
      </c>
      <c r="AB79" s="53" t="s">
        <v>26</v>
      </c>
      <c r="AC79" s="53" t="s">
        <v>27</v>
      </c>
      <c r="AD79" s="53" t="s">
        <v>26</v>
      </c>
      <c r="AE79" s="53" t="s">
        <v>27</v>
      </c>
      <c r="AF79" s="54" t="s">
        <v>26</v>
      </c>
      <c r="AG79" s="54" t="s">
        <v>28</v>
      </c>
      <c r="AH79" s="55" t="s">
        <v>29</v>
      </c>
      <c r="AI79" s="56"/>
      <c r="AJ79" s="57"/>
      <c r="AK79" s="57"/>
      <c r="AL79" s="58"/>
      <c r="AM79" s="25"/>
      <c r="AN79" s="25"/>
      <c r="AO79" s="25"/>
    </row>
    <row r="80" spans="1:41" ht="20.25" customHeight="1" x14ac:dyDescent="0.25">
      <c r="A80" s="25"/>
      <c r="B80" s="22"/>
      <c r="C80" s="59"/>
      <c r="D80" s="59"/>
      <c r="E80" s="60"/>
      <c r="F80" s="22"/>
      <c r="G80" s="22"/>
      <c r="H80" s="61">
        <f t="shared" ref="H80:AE80" si="8">COUNTA(H59:H76)</f>
        <v>0</v>
      </c>
      <c r="I80" s="61">
        <f t="shared" si="8"/>
        <v>0</v>
      </c>
      <c r="J80" s="61">
        <f t="shared" si="8"/>
        <v>0</v>
      </c>
      <c r="K80" s="61">
        <f t="shared" si="8"/>
        <v>0</v>
      </c>
      <c r="L80" s="61">
        <f t="shared" si="8"/>
        <v>0</v>
      </c>
      <c r="M80" s="61">
        <f t="shared" si="8"/>
        <v>0</v>
      </c>
      <c r="N80" s="61">
        <f t="shared" si="8"/>
        <v>0</v>
      </c>
      <c r="O80" s="61">
        <f t="shared" si="8"/>
        <v>0</v>
      </c>
      <c r="P80" s="61">
        <f t="shared" si="8"/>
        <v>0</v>
      </c>
      <c r="Q80" s="61">
        <f t="shared" si="8"/>
        <v>0</v>
      </c>
      <c r="R80" s="61">
        <f t="shared" si="8"/>
        <v>0</v>
      </c>
      <c r="S80" s="61">
        <f t="shared" si="8"/>
        <v>0</v>
      </c>
      <c r="T80" s="61">
        <f t="shared" si="8"/>
        <v>0</v>
      </c>
      <c r="U80" s="61">
        <f t="shared" si="8"/>
        <v>0</v>
      </c>
      <c r="V80" s="61">
        <f t="shared" si="8"/>
        <v>0</v>
      </c>
      <c r="W80" s="61">
        <f t="shared" si="8"/>
        <v>0</v>
      </c>
      <c r="X80" s="61">
        <f t="shared" si="8"/>
        <v>0</v>
      </c>
      <c r="Y80" s="61">
        <f t="shared" si="8"/>
        <v>0</v>
      </c>
      <c r="Z80" s="61">
        <f t="shared" si="8"/>
        <v>0</v>
      </c>
      <c r="AA80" s="61">
        <f t="shared" si="8"/>
        <v>0</v>
      </c>
      <c r="AB80" s="61">
        <f t="shared" si="8"/>
        <v>0</v>
      </c>
      <c r="AC80" s="61">
        <f t="shared" si="8"/>
        <v>0</v>
      </c>
      <c r="AD80" s="61">
        <f t="shared" si="8"/>
        <v>0</v>
      </c>
      <c r="AE80" s="61">
        <f t="shared" si="8"/>
        <v>0</v>
      </c>
      <c r="AF80" s="62">
        <f t="shared" ref="AF80:AG80" si="9">+H80+J80+L80+N80+P80+R80+T80+V80+X80+Z80+AB80+AD80</f>
        <v>0</v>
      </c>
      <c r="AG80" s="62">
        <f t="shared" si="9"/>
        <v>0</v>
      </c>
      <c r="AH80" s="63" t="e">
        <f>+AG80/AF80</f>
        <v>#DIV/0!</v>
      </c>
      <c r="AI80" s="64"/>
      <c r="AJ80" s="65"/>
      <c r="AK80" s="65"/>
      <c r="AL80" s="66"/>
      <c r="AM80" s="25"/>
      <c r="AN80" s="25"/>
      <c r="AO80" s="25"/>
    </row>
    <row r="81" spans="1:41" ht="14.25" customHeight="1" x14ac:dyDescent="0.25">
      <c r="A81" s="25"/>
      <c r="B81" s="22"/>
      <c r="C81" s="59"/>
      <c r="D81" s="59"/>
      <c r="E81" s="264" t="s">
        <v>111</v>
      </c>
      <c r="F81" s="154"/>
      <c r="G81" s="67"/>
      <c r="H81" s="265">
        <f>IFERROR(I80/H80,0)</f>
        <v>0</v>
      </c>
      <c r="I81" s="154"/>
      <c r="J81" s="266">
        <f>IFERROR(K80/J80,0)</f>
        <v>0</v>
      </c>
      <c r="K81" s="154"/>
      <c r="L81" s="266">
        <f>IFERROR(M80/L80,0)</f>
        <v>0</v>
      </c>
      <c r="M81" s="154"/>
      <c r="N81" s="266">
        <f>IFERROR(O80/N80,0)</f>
        <v>0</v>
      </c>
      <c r="O81" s="154"/>
      <c r="P81" s="266">
        <f>IFERROR(Q80/P80,0)</f>
        <v>0</v>
      </c>
      <c r="Q81" s="154"/>
      <c r="R81" s="266">
        <f>IFERROR(S80/R80,0)</f>
        <v>0</v>
      </c>
      <c r="S81" s="154"/>
      <c r="T81" s="266">
        <f>IFERROR(U80/T80,0)</f>
        <v>0</v>
      </c>
      <c r="U81" s="154"/>
      <c r="V81" s="266">
        <f>IFERROR(W80/V80,0)</f>
        <v>0</v>
      </c>
      <c r="W81" s="154"/>
      <c r="X81" s="266">
        <f>IFERROR(Y80/X80,0)</f>
        <v>0</v>
      </c>
      <c r="Y81" s="154"/>
      <c r="Z81" s="266">
        <f>IFERROR(AA80/Z80,0)</f>
        <v>0</v>
      </c>
      <c r="AA81" s="154"/>
      <c r="AB81" s="266">
        <f>IFERROR(AC80/AB80,0)</f>
        <v>0</v>
      </c>
      <c r="AC81" s="154"/>
      <c r="AD81" s="266">
        <f>IFERROR(AE80/AD80,0)</f>
        <v>0</v>
      </c>
      <c r="AE81" s="284"/>
      <c r="AF81" s="266">
        <f>IFERROR(AG80/AF80,0)</f>
        <v>0</v>
      </c>
      <c r="AG81" s="284"/>
      <c r="AH81" s="68"/>
      <c r="AI81" s="64"/>
      <c r="AJ81" s="65"/>
      <c r="AK81" s="65"/>
      <c r="AL81" s="66"/>
      <c r="AM81" s="25"/>
      <c r="AN81" s="69"/>
      <c r="AO81" s="25"/>
    </row>
    <row r="82" spans="1:41" ht="14.25" customHeight="1" x14ac:dyDescent="0.25">
      <c r="A82" s="25"/>
      <c r="B82" s="22"/>
      <c r="C82" s="59"/>
      <c r="D82" s="59"/>
      <c r="E82" s="264" t="s">
        <v>112</v>
      </c>
      <c r="F82" s="154"/>
      <c r="G82" s="67"/>
      <c r="H82" s="315">
        <f>IFERROR((M80+K80+I80)/(L80+J80+H80),0)</f>
        <v>0</v>
      </c>
      <c r="I82" s="153"/>
      <c r="J82" s="153"/>
      <c r="K82" s="153"/>
      <c r="L82" s="153"/>
      <c r="M82" s="154"/>
      <c r="N82" s="286">
        <f>IFERROR((S80+Q80+O80)/(R80+P80+N80),0)</f>
        <v>0</v>
      </c>
      <c r="O82" s="153"/>
      <c r="P82" s="153"/>
      <c r="Q82" s="153"/>
      <c r="R82" s="153"/>
      <c r="S82" s="154"/>
      <c r="T82" s="286">
        <f>IFERROR((Y80+W80+U80)/(X80+V80+T80),0)</f>
        <v>0</v>
      </c>
      <c r="U82" s="153"/>
      <c r="V82" s="153"/>
      <c r="W82" s="153"/>
      <c r="X82" s="153"/>
      <c r="Y82" s="154"/>
      <c r="Z82" s="286">
        <f>IFERROR((AE80+AC80+AA80)/(AD80+AB80+Z80),0)</f>
        <v>0</v>
      </c>
      <c r="AA82" s="153"/>
      <c r="AB82" s="153"/>
      <c r="AC82" s="153"/>
      <c r="AD82" s="153"/>
      <c r="AE82" s="154"/>
      <c r="AF82" s="287"/>
      <c r="AG82" s="154"/>
      <c r="AH82" s="68"/>
      <c r="AI82" s="64"/>
      <c r="AJ82" s="65"/>
      <c r="AK82" s="65"/>
      <c r="AL82" s="66"/>
      <c r="AM82" s="25"/>
      <c r="AN82" s="69"/>
      <c r="AO82" s="25"/>
    </row>
    <row r="83" spans="1:41" ht="15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6"/>
      <c r="AJ83" s="25"/>
      <c r="AK83" s="26"/>
      <c r="AL83" s="25"/>
      <c r="AM83" s="25"/>
      <c r="AN83" s="25"/>
      <c r="AO83" s="25"/>
    </row>
    <row r="84" spans="1:41" ht="12.7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6"/>
      <c r="AJ84" s="25"/>
      <c r="AK84" s="26"/>
      <c r="AL84" s="25"/>
      <c r="AM84" s="25"/>
      <c r="AN84" s="25"/>
      <c r="AO84" s="25"/>
    </row>
    <row r="85" spans="1:41" ht="19.5" customHeight="1" x14ac:dyDescent="0.25">
      <c r="A85" s="26"/>
      <c r="B85" s="22"/>
      <c r="C85" s="269" t="s">
        <v>138</v>
      </c>
      <c r="D85" s="154"/>
      <c r="E85" s="270" t="s">
        <v>114</v>
      </c>
      <c r="F85" s="154"/>
      <c r="G85" s="70"/>
      <c r="H85" s="271" t="s">
        <v>115</v>
      </c>
      <c r="I85" s="154"/>
      <c r="J85" s="272" t="s">
        <v>116</v>
      </c>
      <c r="K85" s="154"/>
      <c r="L85" s="272" t="s">
        <v>117</v>
      </c>
      <c r="M85" s="154"/>
      <c r="N85" s="272" t="s">
        <v>118</v>
      </c>
      <c r="O85" s="154"/>
      <c r="P85" s="272" t="s">
        <v>119</v>
      </c>
      <c r="Q85" s="154"/>
      <c r="R85" s="272" t="s">
        <v>120</v>
      </c>
      <c r="S85" s="154"/>
      <c r="T85" s="272" t="s">
        <v>121</v>
      </c>
      <c r="U85" s="154"/>
      <c r="V85" s="272" t="s">
        <v>122</v>
      </c>
      <c r="W85" s="154"/>
      <c r="X85" s="272" t="s">
        <v>123</v>
      </c>
      <c r="Y85" s="154"/>
      <c r="Z85" s="272" t="s">
        <v>124</v>
      </c>
      <c r="AA85" s="154"/>
      <c r="AB85" s="272" t="s">
        <v>125</v>
      </c>
      <c r="AC85" s="154"/>
      <c r="AD85" s="272" t="s">
        <v>126</v>
      </c>
      <c r="AE85" s="284"/>
      <c r="AF85" s="272" t="s">
        <v>25</v>
      </c>
      <c r="AG85" s="154"/>
      <c r="AH85" s="71"/>
      <c r="AI85" s="59"/>
      <c r="AJ85" s="59"/>
      <c r="AK85" s="59"/>
      <c r="AL85" s="59"/>
      <c r="AM85" s="25"/>
      <c r="AN85" s="25"/>
      <c r="AO85" s="25"/>
    </row>
    <row r="86" spans="1:41" ht="15.75" customHeight="1" x14ac:dyDescent="0.25">
      <c r="A86" s="26"/>
      <c r="B86" s="22"/>
      <c r="C86" s="273" t="str">
        <f>+D10</f>
        <v>Cumplimiento de 80% a las actividades del Plan</v>
      </c>
      <c r="D86" s="274"/>
      <c r="E86" s="72" t="s">
        <v>199</v>
      </c>
      <c r="F86" s="73"/>
      <c r="G86" s="73"/>
      <c r="H86" s="267"/>
      <c r="I86" s="154"/>
      <c r="J86" s="267"/>
      <c r="K86" s="154"/>
      <c r="L86" s="267"/>
      <c r="M86" s="154"/>
      <c r="N86" s="267"/>
      <c r="O86" s="154"/>
      <c r="P86" s="267"/>
      <c r="Q86" s="154"/>
      <c r="R86" s="267"/>
      <c r="S86" s="154"/>
      <c r="T86" s="267"/>
      <c r="U86" s="154"/>
      <c r="V86" s="267"/>
      <c r="W86" s="154"/>
      <c r="X86" s="267"/>
      <c r="Y86" s="154"/>
      <c r="Z86" s="267"/>
      <c r="AA86" s="154"/>
      <c r="AB86" s="267"/>
      <c r="AC86" s="154"/>
      <c r="AD86" s="267"/>
      <c r="AE86" s="284"/>
      <c r="AF86" s="285">
        <f t="shared" ref="AF86:AF87" si="10">SUM(H86:AE86)</f>
        <v>0</v>
      </c>
      <c r="AG86" s="154"/>
      <c r="AH86" s="74"/>
      <c r="AI86" s="74"/>
      <c r="AJ86" s="74"/>
      <c r="AK86" s="74"/>
      <c r="AL86" s="74"/>
      <c r="AM86" s="25"/>
      <c r="AN86" s="25"/>
      <c r="AO86" s="25"/>
    </row>
    <row r="87" spans="1:41" ht="15.75" customHeight="1" x14ac:dyDescent="0.25">
      <c r="A87" s="26"/>
      <c r="B87" s="22"/>
      <c r="C87" s="275"/>
      <c r="D87" s="261"/>
      <c r="E87" s="75" t="s">
        <v>200</v>
      </c>
      <c r="F87" s="76"/>
      <c r="G87" s="76"/>
      <c r="H87" s="267"/>
      <c r="I87" s="154"/>
      <c r="J87" s="267"/>
      <c r="K87" s="154"/>
      <c r="L87" s="267"/>
      <c r="M87" s="154"/>
      <c r="N87" s="267"/>
      <c r="O87" s="154"/>
      <c r="P87" s="267"/>
      <c r="Q87" s="154"/>
      <c r="R87" s="267"/>
      <c r="S87" s="154"/>
      <c r="T87" s="267"/>
      <c r="U87" s="154"/>
      <c r="V87" s="267"/>
      <c r="W87" s="154"/>
      <c r="X87" s="267"/>
      <c r="Y87" s="154"/>
      <c r="Z87" s="267"/>
      <c r="AA87" s="154"/>
      <c r="AB87" s="267"/>
      <c r="AC87" s="154"/>
      <c r="AD87" s="267"/>
      <c r="AE87" s="284"/>
      <c r="AF87" s="285">
        <f t="shared" si="10"/>
        <v>0</v>
      </c>
      <c r="AG87" s="154"/>
      <c r="AH87" s="74"/>
      <c r="AI87" s="74"/>
      <c r="AJ87" s="74"/>
      <c r="AK87" s="74"/>
      <c r="AL87" s="74"/>
      <c r="AM87" s="25"/>
      <c r="AN87" s="25"/>
      <c r="AO87" s="25"/>
    </row>
    <row r="88" spans="1:41" ht="15.75" customHeight="1" x14ac:dyDescent="0.25">
      <c r="A88" s="26"/>
      <c r="B88" s="22"/>
      <c r="C88" s="276"/>
      <c r="D88" s="277"/>
      <c r="E88" s="75" t="s">
        <v>129</v>
      </c>
      <c r="F88" s="76"/>
      <c r="G88" s="76"/>
      <c r="H88" s="268">
        <f>IFERROR(H86/H87,0)</f>
        <v>0</v>
      </c>
      <c r="I88" s="154"/>
      <c r="J88" s="268">
        <f>IFERROR(J86/J87,0)</f>
        <v>0</v>
      </c>
      <c r="K88" s="154"/>
      <c r="L88" s="268">
        <f>IFERROR(L86/L87,0)</f>
        <v>0</v>
      </c>
      <c r="M88" s="154"/>
      <c r="N88" s="268">
        <f>IFERROR(N86/N87,0)</f>
        <v>0</v>
      </c>
      <c r="O88" s="154"/>
      <c r="P88" s="268">
        <f>IFERROR(P86/P87,0)</f>
        <v>0</v>
      </c>
      <c r="Q88" s="154"/>
      <c r="R88" s="268">
        <f>IFERROR(R86/R87,0)</f>
        <v>0</v>
      </c>
      <c r="S88" s="154"/>
      <c r="T88" s="268">
        <f>IFERROR(T86/T87,0)</f>
        <v>0</v>
      </c>
      <c r="U88" s="154"/>
      <c r="V88" s="268">
        <f>IFERROR(V86/V87,0)</f>
        <v>0</v>
      </c>
      <c r="W88" s="154"/>
      <c r="X88" s="268">
        <f>IFERROR(X86/X87,0)</f>
        <v>0</v>
      </c>
      <c r="Y88" s="154"/>
      <c r="Z88" s="268">
        <f>IFERROR(Z86/Z87,0)</f>
        <v>0</v>
      </c>
      <c r="AA88" s="154"/>
      <c r="AB88" s="268">
        <f>IFERROR(AB86/AB87,0)</f>
        <v>0</v>
      </c>
      <c r="AC88" s="154"/>
      <c r="AD88" s="268">
        <f>IFERROR(AD86/AD87,0)</f>
        <v>0</v>
      </c>
      <c r="AE88" s="154"/>
      <c r="AF88" s="268">
        <f>IFERROR(AF86/AF87,0)</f>
        <v>0</v>
      </c>
      <c r="AG88" s="154"/>
      <c r="AH88" s="74"/>
      <c r="AI88" s="74"/>
      <c r="AJ88" s="74"/>
      <c r="AK88" s="74"/>
      <c r="AL88" s="74"/>
      <c r="AM88" s="25"/>
      <c r="AN88" s="25"/>
      <c r="AO88" s="25"/>
    </row>
    <row r="89" spans="1:41" ht="12.7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6"/>
      <c r="AJ89" s="25"/>
      <c r="AK89" s="26"/>
      <c r="AL89" s="25"/>
      <c r="AM89" s="25"/>
      <c r="AN89" s="25"/>
      <c r="AO89" s="25"/>
    </row>
    <row r="90" spans="1:41" ht="21.75" customHeight="1" x14ac:dyDescent="0.25">
      <c r="A90" s="25"/>
      <c r="B90" s="25"/>
      <c r="C90" s="24" t="s">
        <v>130</v>
      </c>
      <c r="D90" s="278" t="s">
        <v>131</v>
      </c>
      <c r="E90" s="153"/>
      <c r="F90" s="153"/>
      <c r="G90" s="153"/>
      <c r="H90" s="153"/>
      <c r="I90" s="153"/>
      <c r="J90" s="153"/>
      <c r="K90" s="154"/>
      <c r="L90" s="278" t="s">
        <v>132</v>
      </c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4"/>
      <c r="X90" s="278" t="s">
        <v>133</v>
      </c>
      <c r="Y90" s="153"/>
      <c r="Z90" s="153"/>
      <c r="AA90" s="153"/>
      <c r="AB90" s="153"/>
      <c r="AC90" s="153"/>
      <c r="AD90" s="153"/>
      <c r="AE90" s="153"/>
      <c r="AF90" s="153"/>
      <c r="AG90" s="154"/>
      <c r="AH90" s="77"/>
      <c r="AI90" s="22"/>
      <c r="AJ90" s="77"/>
      <c r="AK90" s="77"/>
      <c r="AL90" s="77"/>
      <c r="AM90" s="25"/>
      <c r="AN90" s="25"/>
      <c r="AO90" s="25"/>
    </row>
    <row r="91" spans="1:41" ht="21.75" customHeight="1" x14ac:dyDescent="0.25">
      <c r="A91" s="25"/>
      <c r="B91" s="25"/>
      <c r="C91" s="24"/>
      <c r="D91" s="278"/>
      <c r="E91" s="153"/>
      <c r="F91" s="153"/>
      <c r="G91" s="153"/>
      <c r="H91" s="153"/>
      <c r="I91" s="153"/>
      <c r="J91" s="153"/>
      <c r="K91" s="154"/>
      <c r="L91" s="278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4"/>
      <c r="X91" s="278"/>
      <c r="Y91" s="153"/>
      <c r="Z91" s="153"/>
      <c r="AA91" s="153"/>
      <c r="AB91" s="153"/>
      <c r="AC91" s="153"/>
      <c r="AD91" s="153"/>
      <c r="AE91" s="153"/>
      <c r="AF91" s="153"/>
      <c r="AG91" s="154"/>
      <c r="AH91" s="77"/>
      <c r="AI91" s="77"/>
      <c r="AJ91" s="77"/>
      <c r="AK91" s="77"/>
      <c r="AL91" s="77"/>
      <c r="AM91" s="25"/>
      <c r="AN91" s="25"/>
      <c r="AO91" s="25"/>
    </row>
    <row r="92" spans="1:41" ht="21.75" customHeight="1" x14ac:dyDescent="0.25">
      <c r="A92" s="25"/>
      <c r="B92" s="25"/>
      <c r="C92" s="24"/>
      <c r="D92" s="278"/>
      <c r="E92" s="153"/>
      <c r="F92" s="153"/>
      <c r="G92" s="153"/>
      <c r="H92" s="153"/>
      <c r="I92" s="153"/>
      <c r="J92" s="153"/>
      <c r="K92" s="154"/>
      <c r="L92" s="278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4"/>
      <c r="X92" s="278"/>
      <c r="Y92" s="153"/>
      <c r="Z92" s="153"/>
      <c r="AA92" s="153"/>
      <c r="AB92" s="153"/>
      <c r="AC92" s="153"/>
      <c r="AD92" s="153"/>
      <c r="AE92" s="153"/>
      <c r="AF92" s="153"/>
      <c r="AG92" s="154"/>
      <c r="AH92" s="77"/>
      <c r="AI92" s="77"/>
      <c r="AJ92" s="77"/>
      <c r="AK92" s="77"/>
      <c r="AL92" s="77"/>
      <c r="AM92" s="25"/>
      <c r="AN92" s="25"/>
      <c r="AO92" s="25"/>
    </row>
    <row r="93" spans="1:41" ht="21.75" customHeight="1" x14ac:dyDescent="0.25">
      <c r="A93" s="25"/>
      <c r="B93" s="25"/>
      <c r="C93" s="24"/>
      <c r="D93" s="278"/>
      <c r="E93" s="153"/>
      <c r="F93" s="153"/>
      <c r="G93" s="153"/>
      <c r="H93" s="153"/>
      <c r="I93" s="153"/>
      <c r="J93" s="153"/>
      <c r="K93" s="154"/>
      <c r="L93" s="278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4"/>
      <c r="X93" s="278"/>
      <c r="Y93" s="153"/>
      <c r="Z93" s="153"/>
      <c r="AA93" s="153"/>
      <c r="AB93" s="153"/>
      <c r="AC93" s="153"/>
      <c r="AD93" s="153"/>
      <c r="AE93" s="153"/>
      <c r="AF93" s="153"/>
      <c r="AG93" s="154"/>
      <c r="AH93" s="77"/>
      <c r="AI93" s="77"/>
      <c r="AJ93" s="77"/>
      <c r="AK93" s="77"/>
      <c r="AL93" s="77"/>
      <c r="AM93" s="25"/>
      <c r="AN93" s="25"/>
      <c r="AO93" s="25"/>
    </row>
    <row r="94" spans="1:41" ht="12.7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6"/>
      <c r="AJ94" s="25"/>
      <c r="AK94" s="26"/>
      <c r="AL94" s="25"/>
      <c r="AM94" s="25"/>
      <c r="AN94" s="25"/>
      <c r="AO94" s="25"/>
    </row>
    <row r="95" spans="1:41" ht="12.75" customHeight="1" x14ac:dyDescent="0.25">
      <c r="A95" s="25"/>
      <c r="B95" s="25"/>
      <c r="C95" s="269" t="s">
        <v>138</v>
      </c>
      <c r="D95" s="154"/>
      <c r="E95" s="270" t="s">
        <v>114</v>
      </c>
      <c r="F95" s="154"/>
      <c r="G95" s="70"/>
      <c r="H95" s="271" t="s">
        <v>115</v>
      </c>
      <c r="I95" s="154"/>
      <c r="J95" s="272" t="s">
        <v>116</v>
      </c>
      <c r="K95" s="154"/>
      <c r="L95" s="272" t="s">
        <v>117</v>
      </c>
      <c r="M95" s="154"/>
      <c r="N95" s="272" t="s">
        <v>118</v>
      </c>
      <c r="O95" s="154"/>
      <c r="P95" s="272" t="s">
        <v>119</v>
      </c>
      <c r="Q95" s="154"/>
      <c r="R95" s="272" t="s">
        <v>120</v>
      </c>
      <c r="S95" s="154"/>
      <c r="T95" s="272" t="s">
        <v>121</v>
      </c>
      <c r="U95" s="154"/>
      <c r="V95" s="272" t="s">
        <v>122</v>
      </c>
      <c r="W95" s="154"/>
      <c r="X95" s="272" t="s">
        <v>123</v>
      </c>
      <c r="Y95" s="154"/>
      <c r="Z95" s="272" t="s">
        <v>124</v>
      </c>
      <c r="AA95" s="154"/>
      <c r="AB95" s="272" t="s">
        <v>125</v>
      </c>
      <c r="AC95" s="154"/>
      <c r="AD95" s="272" t="s">
        <v>126</v>
      </c>
      <c r="AE95" s="284"/>
      <c r="AF95" s="272" t="s">
        <v>25</v>
      </c>
      <c r="AG95" s="154"/>
      <c r="AH95" s="25"/>
      <c r="AI95" s="26"/>
      <c r="AJ95" s="25"/>
      <c r="AK95" s="26"/>
      <c r="AL95" s="25"/>
      <c r="AM95" s="25"/>
      <c r="AN95" s="25"/>
      <c r="AO95" s="25"/>
    </row>
    <row r="96" spans="1:41" ht="12.75" customHeight="1" x14ac:dyDescent="0.25">
      <c r="A96" s="26"/>
      <c r="B96" s="25"/>
      <c r="C96" s="273">
        <f>+D60</f>
        <v>0</v>
      </c>
      <c r="D96" s="274"/>
      <c r="E96" s="72" t="s">
        <v>199</v>
      </c>
      <c r="F96" s="73"/>
      <c r="G96" s="73"/>
      <c r="H96" s="267"/>
      <c r="I96" s="154"/>
      <c r="J96" s="267"/>
      <c r="K96" s="154"/>
      <c r="L96" s="267"/>
      <c r="M96" s="154"/>
      <c r="N96" s="267"/>
      <c r="O96" s="154"/>
      <c r="P96" s="267"/>
      <c r="Q96" s="154"/>
      <c r="R96" s="267"/>
      <c r="S96" s="154"/>
      <c r="T96" s="267"/>
      <c r="U96" s="154"/>
      <c r="V96" s="267"/>
      <c r="W96" s="154"/>
      <c r="X96" s="267"/>
      <c r="Y96" s="154"/>
      <c r="Z96" s="267"/>
      <c r="AA96" s="154"/>
      <c r="AB96" s="267"/>
      <c r="AC96" s="154"/>
      <c r="AD96" s="267"/>
      <c r="AE96" s="284"/>
      <c r="AF96" s="285">
        <f t="shared" ref="AF96:AF97" si="11">SUM(H96:AE96)</f>
        <v>0</v>
      </c>
      <c r="AG96" s="154"/>
      <c r="AH96" s="78"/>
      <c r="AI96" s="26"/>
      <c r="AJ96" s="25"/>
      <c r="AK96" s="26"/>
      <c r="AL96" s="25"/>
      <c r="AM96" s="25"/>
      <c r="AN96" s="25"/>
      <c r="AO96" s="25"/>
    </row>
    <row r="97" spans="1:41" ht="12.75" customHeight="1" x14ac:dyDescent="0.25">
      <c r="A97" s="26"/>
      <c r="B97" s="25"/>
      <c r="C97" s="275"/>
      <c r="D97" s="261"/>
      <c r="E97" s="75" t="s">
        <v>200</v>
      </c>
      <c r="F97" s="76"/>
      <c r="G97" s="76"/>
      <c r="H97" s="267"/>
      <c r="I97" s="154"/>
      <c r="J97" s="267"/>
      <c r="K97" s="154"/>
      <c r="L97" s="267"/>
      <c r="M97" s="154"/>
      <c r="N97" s="267"/>
      <c r="O97" s="154"/>
      <c r="P97" s="267"/>
      <c r="Q97" s="154"/>
      <c r="R97" s="267"/>
      <c r="S97" s="154"/>
      <c r="T97" s="267"/>
      <c r="U97" s="154"/>
      <c r="V97" s="267"/>
      <c r="W97" s="154"/>
      <c r="X97" s="267"/>
      <c r="Y97" s="154"/>
      <c r="Z97" s="267"/>
      <c r="AA97" s="154"/>
      <c r="AB97" s="267"/>
      <c r="AC97" s="154"/>
      <c r="AD97" s="267"/>
      <c r="AE97" s="284"/>
      <c r="AF97" s="285">
        <f t="shared" si="11"/>
        <v>0</v>
      </c>
      <c r="AG97" s="154"/>
      <c r="AH97" s="78"/>
      <c r="AI97" s="26"/>
      <c r="AJ97" s="25"/>
      <c r="AK97" s="26"/>
      <c r="AL97" s="25"/>
      <c r="AM97" s="25"/>
      <c r="AN97" s="25"/>
      <c r="AO97" s="25"/>
    </row>
    <row r="98" spans="1:41" ht="12.75" customHeight="1" x14ac:dyDescent="0.25">
      <c r="A98" s="26"/>
      <c r="B98" s="25"/>
      <c r="C98" s="276"/>
      <c r="D98" s="277"/>
      <c r="E98" s="75" t="s">
        <v>129</v>
      </c>
      <c r="F98" s="76"/>
      <c r="G98" s="76"/>
      <c r="H98" s="268">
        <f>IFERROR(H96/H97,0)</f>
        <v>0</v>
      </c>
      <c r="I98" s="154"/>
      <c r="J98" s="268">
        <f>IFERROR(J96/J97,0)</f>
        <v>0</v>
      </c>
      <c r="K98" s="154"/>
      <c r="L98" s="268">
        <f>IFERROR(L96/L97,0)</f>
        <v>0</v>
      </c>
      <c r="M98" s="154"/>
      <c r="N98" s="268">
        <f>IFERROR(N96/N97,0)</f>
        <v>0</v>
      </c>
      <c r="O98" s="154"/>
      <c r="P98" s="268">
        <f>IFERROR(P96/P97,0)</f>
        <v>0</v>
      </c>
      <c r="Q98" s="154"/>
      <c r="R98" s="268">
        <f>IFERROR(R96/R97,0)</f>
        <v>0</v>
      </c>
      <c r="S98" s="154"/>
      <c r="T98" s="268">
        <f>IFERROR(T96/T97,0)</f>
        <v>0</v>
      </c>
      <c r="U98" s="154"/>
      <c r="V98" s="268">
        <f>IFERROR(V96/V97,0)</f>
        <v>0</v>
      </c>
      <c r="W98" s="154"/>
      <c r="X98" s="268">
        <f>IFERROR(X96/X97,0)</f>
        <v>0</v>
      </c>
      <c r="Y98" s="154"/>
      <c r="Z98" s="268">
        <f>IFERROR(Z96/Z97,0)</f>
        <v>0</v>
      </c>
      <c r="AA98" s="154"/>
      <c r="AB98" s="268">
        <f>IFERROR(AB96/AB97,0)</f>
        <v>0</v>
      </c>
      <c r="AC98" s="154"/>
      <c r="AD98" s="268">
        <f>IFERROR(AD96/AD97,0)</f>
        <v>0</v>
      </c>
      <c r="AE98" s="154"/>
      <c r="AF98" s="268">
        <f>IFERROR(AF96/AF97,0)</f>
        <v>0</v>
      </c>
      <c r="AG98" s="154"/>
      <c r="AH98" s="78"/>
      <c r="AI98" s="26"/>
      <c r="AJ98" s="25"/>
      <c r="AK98" s="26"/>
      <c r="AL98" s="25"/>
      <c r="AM98" s="25"/>
      <c r="AN98" s="25"/>
      <c r="AO98" s="25"/>
    </row>
    <row r="99" spans="1:41" ht="12.75" customHeight="1" x14ac:dyDescent="0.25">
      <c r="A99" s="26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8"/>
      <c r="AI99" s="26"/>
      <c r="AJ99" s="25"/>
      <c r="AK99" s="26"/>
      <c r="AL99" s="25"/>
      <c r="AM99" s="25"/>
      <c r="AN99" s="25"/>
      <c r="AO99" s="25"/>
    </row>
    <row r="100" spans="1:41" ht="12.75" customHeight="1" x14ac:dyDescent="0.25">
      <c r="A100" s="26"/>
      <c r="B100" s="25"/>
      <c r="C100" s="24" t="s">
        <v>130</v>
      </c>
      <c r="D100" s="278" t="s">
        <v>131</v>
      </c>
      <c r="E100" s="153"/>
      <c r="F100" s="153"/>
      <c r="G100" s="153"/>
      <c r="H100" s="153"/>
      <c r="I100" s="153"/>
      <c r="J100" s="153"/>
      <c r="K100" s="154"/>
      <c r="L100" s="278" t="s">
        <v>132</v>
      </c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4"/>
      <c r="X100" s="278" t="s">
        <v>133</v>
      </c>
      <c r="Y100" s="153"/>
      <c r="Z100" s="153"/>
      <c r="AA100" s="153"/>
      <c r="AB100" s="153"/>
      <c r="AC100" s="153"/>
      <c r="AD100" s="153"/>
      <c r="AE100" s="153"/>
      <c r="AF100" s="153"/>
      <c r="AG100" s="154"/>
      <c r="AH100" s="78"/>
      <c r="AI100" s="26"/>
      <c r="AJ100" s="25"/>
      <c r="AK100" s="26"/>
      <c r="AL100" s="25"/>
      <c r="AM100" s="25"/>
      <c r="AN100" s="25"/>
      <c r="AO100" s="25"/>
    </row>
    <row r="101" spans="1:41" ht="21.75" customHeight="1" x14ac:dyDescent="0.25">
      <c r="A101" s="25"/>
      <c r="B101" s="25"/>
      <c r="C101" s="24"/>
      <c r="D101" s="278"/>
      <c r="E101" s="153"/>
      <c r="F101" s="153"/>
      <c r="G101" s="153"/>
      <c r="H101" s="153"/>
      <c r="I101" s="153"/>
      <c r="J101" s="153"/>
      <c r="K101" s="154"/>
      <c r="L101" s="278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4"/>
      <c r="X101" s="278"/>
      <c r="Y101" s="153"/>
      <c r="Z101" s="153"/>
      <c r="AA101" s="153"/>
      <c r="AB101" s="153"/>
      <c r="AC101" s="153"/>
      <c r="AD101" s="153"/>
      <c r="AE101" s="153"/>
      <c r="AF101" s="153"/>
      <c r="AG101" s="154"/>
      <c r="AH101" s="77"/>
      <c r="AI101" s="77"/>
      <c r="AJ101" s="77"/>
      <c r="AK101" s="77"/>
      <c r="AL101" s="77"/>
      <c r="AM101" s="25"/>
      <c r="AN101" s="25"/>
      <c r="AO101" s="25"/>
    </row>
    <row r="102" spans="1:41" ht="21.75" customHeight="1" x14ac:dyDescent="0.25">
      <c r="A102" s="25"/>
      <c r="B102" s="25"/>
      <c r="C102" s="24"/>
      <c r="D102" s="278"/>
      <c r="E102" s="153"/>
      <c r="F102" s="153"/>
      <c r="G102" s="153"/>
      <c r="H102" s="153"/>
      <c r="I102" s="153"/>
      <c r="J102" s="153"/>
      <c r="K102" s="154"/>
      <c r="L102" s="278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4"/>
      <c r="X102" s="278"/>
      <c r="Y102" s="153"/>
      <c r="Z102" s="153"/>
      <c r="AA102" s="153"/>
      <c r="AB102" s="153"/>
      <c r="AC102" s="153"/>
      <c r="AD102" s="153"/>
      <c r="AE102" s="153"/>
      <c r="AF102" s="153"/>
      <c r="AG102" s="154"/>
      <c r="AH102" s="77"/>
      <c r="AI102" s="77"/>
      <c r="AJ102" s="77"/>
      <c r="AK102" s="77"/>
      <c r="AL102" s="77"/>
      <c r="AM102" s="25"/>
      <c r="AN102" s="25"/>
      <c r="AO102" s="25"/>
    </row>
    <row r="103" spans="1:41" ht="21.75" customHeight="1" x14ac:dyDescent="0.25">
      <c r="A103" s="25"/>
      <c r="B103" s="25"/>
      <c r="C103" s="24"/>
      <c r="D103" s="278"/>
      <c r="E103" s="153"/>
      <c r="F103" s="153"/>
      <c r="G103" s="153"/>
      <c r="H103" s="153"/>
      <c r="I103" s="153"/>
      <c r="J103" s="153"/>
      <c r="K103" s="154"/>
      <c r="L103" s="278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4"/>
      <c r="X103" s="278"/>
      <c r="Y103" s="153"/>
      <c r="Z103" s="153"/>
      <c r="AA103" s="153"/>
      <c r="AB103" s="153"/>
      <c r="AC103" s="153"/>
      <c r="AD103" s="153"/>
      <c r="AE103" s="153"/>
      <c r="AF103" s="153"/>
      <c r="AG103" s="154"/>
      <c r="AH103" s="77"/>
      <c r="AI103" s="77"/>
      <c r="AJ103" s="77"/>
      <c r="AK103" s="77"/>
      <c r="AL103" s="77"/>
      <c r="AM103" s="25"/>
      <c r="AN103" s="25"/>
      <c r="AO103" s="25"/>
    </row>
    <row r="104" spans="1:41" ht="12.75" customHeight="1" x14ac:dyDescent="0.25">
      <c r="A104" s="26"/>
      <c r="B104" s="25"/>
      <c r="C104" s="25"/>
      <c r="D104" s="25"/>
      <c r="E104" s="25"/>
      <c r="F104" s="25"/>
      <c r="G104" s="25"/>
      <c r="H104" s="78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78"/>
      <c r="AF104" s="78"/>
      <c r="AG104" s="78"/>
      <c r="AH104" s="78"/>
      <c r="AI104" s="26"/>
      <c r="AJ104" s="25"/>
      <c r="AK104" s="26"/>
      <c r="AL104" s="25"/>
      <c r="AM104" s="25"/>
      <c r="AN104" s="25"/>
      <c r="AO104" s="25"/>
    </row>
    <row r="105" spans="1:41" ht="12.75" customHeight="1" x14ac:dyDescent="0.25">
      <c r="A105" s="26"/>
      <c r="B105" s="25"/>
      <c r="C105" s="269" t="s">
        <v>138</v>
      </c>
      <c r="D105" s="154"/>
      <c r="E105" s="270" t="s">
        <v>114</v>
      </c>
      <c r="F105" s="154"/>
      <c r="G105" s="70"/>
      <c r="H105" s="271" t="s">
        <v>115</v>
      </c>
      <c r="I105" s="154"/>
      <c r="J105" s="272" t="s">
        <v>116</v>
      </c>
      <c r="K105" s="154"/>
      <c r="L105" s="272" t="s">
        <v>117</v>
      </c>
      <c r="M105" s="154"/>
      <c r="N105" s="272" t="s">
        <v>118</v>
      </c>
      <c r="O105" s="154"/>
      <c r="P105" s="272" t="s">
        <v>119</v>
      </c>
      <c r="Q105" s="154"/>
      <c r="R105" s="272" t="s">
        <v>120</v>
      </c>
      <c r="S105" s="154"/>
      <c r="T105" s="272" t="s">
        <v>121</v>
      </c>
      <c r="U105" s="154"/>
      <c r="V105" s="272" t="s">
        <v>122</v>
      </c>
      <c r="W105" s="154"/>
      <c r="X105" s="272" t="s">
        <v>123</v>
      </c>
      <c r="Y105" s="154"/>
      <c r="Z105" s="272" t="s">
        <v>124</v>
      </c>
      <c r="AA105" s="154"/>
      <c r="AB105" s="272" t="s">
        <v>125</v>
      </c>
      <c r="AC105" s="154"/>
      <c r="AD105" s="272" t="s">
        <v>126</v>
      </c>
      <c r="AE105" s="284"/>
      <c r="AF105" s="272" t="s">
        <v>25</v>
      </c>
      <c r="AG105" s="154"/>
      <c r="AH105" s="78"/>
      <c r="AI105" s="26"/>
      <c r="AJ105" s="25"/>
      <c r="AK105" s="26"/>
      <c r="AL105" s="25"/>
      <c r="AM105" s="25"/>
      <c r="AN105" s="25"/>
      <c r="AO105" s="25"/>
    </row>
    <row r="106" spans="1:41" ht="12.75" customHeight="1" x14ac:dyDescent="0.25">
      <c r="A106" s="25"/>
      <c r="B106" s="25"/>
      <c r="C106" s="273">
        <f>+D70</f>
        <v>0</v>
      </c>
      <c r="D106" s="274"/>
      <c r="E106" s="72" t="s">
        <v>199</v>
      </c>
      <c r="F106" s="73"/>
      <c r="G106" s="73"/>
      <c r="H106" s="267"/>
      <c r="I106" s="154"/>
      <c r="J106" s="267"/>
      <c r="K106" s="154"/>
      <c r="L106" s="267"/>
      <c r="M106" s="154"/>
      <c r="N106" s="267"/>
      <c r="O106" s="154"/>
      <c r="P106" s="267"/>
      <c r="Q106" s="154"/>
      <c r="R106" s="267"/>
      <c r="S106" s="154"/>
      <c r="T106" s="267"/>
      <c r="U106" s="154"/>
      <c r="V106" s="267"/>
      <c r="W106" s="154"/>
      <c r="X106" s="267"/>
      <c r="Y106" s="154"/>
      <c r="Z106" s="267"/>
      <c r="AA106" s="154"/>
      <c r="AB106" s="267"/>
      <c r="AC106" s="154"/>
      <c r="AD106" s="267"/>
      <c r="AE106" s="284"/>
      <c r="AF106" s="285">
        <f t="shared" ref="AF106:AF107" si="12">SUM(H106:AE106)</f>
        <v>0</v>
      </c>
      <c r="AG106" s="154"/>
      <c r="AH106" s="25"/>
      <c r="AI106" s="26"/>
      <c r="AJ106" s="25"/>
      <c r="AK106" s="26"/>
      <c r="AL106" s="25"/>
      <c r="AM106" s="25"/>
      <c r="AN106" s="25"/>
      <c r="AO106" s="25"/>
    </row>
    <row r="107" spans="1:41" ht="12.75" customHeight="1" x14ac:dyDescent="0.25">
      <c r="A107" s="25"/>
      <c r="B107" s="25"/>
      <c r="C107" s="275"/>
      <c r="D107" s="261"/>
      <c r="E107" s="75" t="s">
        <v>200</v>
      </c>
      <c r="F107" s="76"/>
      <c r="G107" s="76"/>
      <c r="H107" s="267"/>
      <c r="I107" s="154"/>
      <c r="J107" s="267"/>
      <c r="K107" s="154"/>
      <c r="L107" s="267"/>
      <c r="M107" s="154"/>
      <c r="N107" s="267"/>
      <c r="O107" s="154"/>
      <c r="P107" s="267"/>
      <c r="Q107" s="154"/>
      <c r="R107" s="267"/>
      <c r="S107" s="154"/>
      <c r="T107" s="267"/>
      <c r="U107" s="154"/>
      <c r="V107" s="267"/>
      <c r="W107" s="154"/>
      <c r="X107" s="267"/>
      <c r="Y107" s="154"/>
      <c r="Z107" s="267"/>
      <c r="AA107" s="154"/>
      <c r="AB107" s="267"/>
      <c r="AC107" s="154"/>
      <c r="AD107" s="267"/>
      <c r="AE107" s="284"/>
      <c r="AF107" s="285">
        <f t="shared" si="12"/>
        <v>0</v>
      </c>
      <c r="AG107" s="154"/>
      <c r="AH107" s="25"/>
      <c r="AI107" s="26"/>
      <c r="AJ107" s="25"/>
      <c r="AK107" s="26"/>
      <c r="AL107" s="25"/>
      <c r="AM107" s="25"/>
      <c r="AN107" s="25"/>
      <c r="AO107" s="25"/>
    </row>
    <row r="108" spans="1:41" ht="12.75" customHeight="1" x14ac:dyDescent="0.25">
      <c r="A108" s="25"/>
      <c r="B108" s="25"/>
      <c r="C108" s="276"/>
      <c r="D108" s="277"/>
      <c r="E108" s="75" t="s">
        <v>129</v>
      </c>
      <c r="F108" s="76"/>
      <c r="G108" s="76"/>
      <c r="H108" s="268">
        <f>IFERROR(H106/H107,0)</f>
        <v>0</v>
      </c>
      <c r="I108" s="154"/>
      <c r="J108" s="268">
        <f>IFERROR(J106/J107,0)</f>
        <v>0</v>
      </c>
      <c r="K108" s="154"/>
      <c r="L108" s="268">
        <f>IFERROR(L106/L107,0)</f>
        <v>0</v>
      </c>
      <c r="M108" s="154"/>
      <c r="N108" s="268">
        <f>IFERROR(N106/N107,0)</f>
        <v>0</v>
      </c>
      <c r="O108" s="154"/>
      <c r="P108" s="268">
        <f>IFERROR(P106/P107,0)</f>
        <v>0</v>
      </c>
      <c r="Q108" s="154"/>
      <c r="R108" s="268">
        <f>IFERROR(R106/R107,0)</f>
        <v>0</v>
      </c>
      <c r="S108" s="154"/>
      <c r="T108" s="268">
        <f>IFERROR(T106/T107,0)</f>
        <v>0</v>
      </c>
      <c r="U108" s="154"/>
      <c r="V108" s="268">
        <f>IFERROR(V106/V107,0)</f>
        <v>0</v>
      </c>
      <c r="W108" s="154"/>
      <c r="X108" s="268">
        <f>IFERROR(X106/X107,0)</f>
        <v>0</v>
      </c>
      <c r="Y108" s="154"/>
      <c r="Z108" s="268">
        <f>IFERROR(Z106/Z107,0)</f>
        <v>0</v>
      </c>
      <c r="AA108" s="154"/>
      <c r="AB108" s="268">
        <f>IFERROR(AB106/AB107,0)</f>
        <v>0</v>
      </c>
      <c r="AC108" s="154"/>
      <c r="AD108" s="268">
        <f>IFERROR(AD106/AD107,0)</f>
        <v>0</v>
      </c>
      <c r="AE108" s="154"/>
      <c r="AF108" s="268">
        <f>IFERROR(AF106/AF107,0)</f>
        <v>0</v>
      </c>
      <c r="AG108" s="154"/>
      <c r="AH108" s="25"/>
      <c r="AI108" s="26"/>
      <c r="AJ108" s="25"/>
      <c r="AK108" s="26"/>
      <c r="AL108" s="25"/>
      <c r="AM108" s="25"/>
      <c r="AN108" s="25"/>
      <c r="AO108" s="25"/>
    </row>
    <row r="109" spans="1:41" ht="12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6"/>
      <c r="AJ109" s="25"/>
      <c r="AK109" s="26"/>
      <c r="AL109" s="25"/>
      <c r="AM109" s="25"/>
      <c r="AN109" s="25"/>
      <c r="AO109" s="25"/>
    </row>
    <row r="110" spans="1:41" ht="12.75" customHeight="1" x14ac:dyDescent="0.25">
      <c r="A110" s="25"/>
      <c r="B110" s="25"/>
      <c r="C110" s="24" t="s">
        <v>130</v>
      </c>
      <c r="D110" s="278" t="s">
        <v>131</v>
      </c>
      <c r="E110" s="153"/>
      <c r="F110" s="153"/>
      <c r="G110" s="153"/>
      <c r="H110" s="153"/>
      <c r="I110" s="153"/>
      <c r="J110" s="153"/>
      <c r="K110" s="154"/>
      <c r="L110" s="278" t="s">
        <v>132</v>
      </c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4"/>
      <c r="X110" s="278" t="s">
        <v>133</v>
      </c>
      <c r="Y110" s="153"/>
      <c r="Z110" s="153"/>
      <c r="AA110" s="153"/>
      <c r="AB110" s="153"/>
      <c r="AC110" s="153"/>
      <c r="AD110" s="153"/>
      <c r="AE110" s="153"/>
      <c r="AF110" s="153"/>
      <c r="AG110" s="154"/>
      <c r="AH110" s="25"/>
      <c r="AI110" s="26"/>
      <c r="AJ110" s="25"/>
      <c r="AK110" s="26"/>
      <c r="AL110" s="25"/>
      <c r="AM110" s="25"/>
      <c r="AN110" s="25"/>
      <c r="AO110" s="25"/>
    </row>
    <row r="111" spans="1:41" ht="21.75" customHeight="1" x14ac:dyDescent="0.25">
      <c r="A111" s="25"/>
      <c r="B111" s="25"/>
      <c r="C111" s="24"/>
      <c r="D111" s="278"/>
      <c r="E111" s="153"/>
      <c r="F111" s="153"/>
      <c r="G111" s="153"/>
      <c r="H111" s="153"/>
      <c r="I111" s="153"/>
      <c r="J111" s="153"/>
      <c r="K111" s="154"/>
      <c r="L111" s="278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4"/>
      <c r="X111" s="278"/>
      <c r="Y111" s="153"/>
      <c r="Z111" s="153"/>
      <c r="AA111" s="153"/>
      <c r="AB111" s="153"/>
      <c r="AC111" s="153"/>
      <c r="AD111" s="153"/>
      <c r="AE111" s="153"/>
      <c r="AF111" s="153"/>
      <c r="AG111" s="154"/>
      <c r="AH111" s="77"/>
      <c r="AI111" s="77"/>
      <c r="AJ111" s="77"/>
      <c r="AK111" s="77"/>
      <c r="AL111" s="77"/>
      <c r="AM111" s="25"/>
      <c r="AN111" s="25"/>
      <c r="AO111" s="25"/>
    </row>
    <row r="112" spans="1:41" ht="21.75" customHeight="1" x14ac:dyDescent="0.25">
      <c r="A112" s="25"/>
      <c r="B112" s="25"/>
      <c r="C112" s="24"/>
      <c r="D112" s="278"/>
      <c r="E112" s="153"/>
      <c r="F112" s="153"/>
      <c r="G112" s="153"/>
      <c r="H112" s="153"/>
      <c r="I112" s="153"/>
      <c r="J112" s="153"/>
      <c r="K112" s="154"/>
      <c r="L112" s="278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4"/>
      <c r="X112" s="278"/>
      <c r="Y112" s="153"/>
      <c r="Z112" s="153"/>
      <c r="AA112" s="153"/>
      <c r="AB112" s="153"/>
      <c r="AC112" s="153"/>
      <c r="AD112" s="153"/>
      <c r="AE112" s="153"/>
      <c r="AF112" s="153"/>
      <c r="AG112" s="154"/>
      <c r="AH112" s="77"/>
      <c r="AI112" s="77"/>
      <c r="AJ112" s="77"/>
      <c r="AK112" s="77"/>
      <c r="AL112" s="77"/>
      <c r="AM112" s="25"/>
      <c r="AN112" s="25"/>
      <c r="AO112" s="25"/>
    </row>
    <row r="113" spans="1:41" ht="21.75" customHeight="1" x14ac:dyDescent="0.25">
      <c r="A113" s="25"/>
      <c r="B113" s="25"/>
      <c r="C113" s="24"/>
      <c r="D113" s="278"/>
      <c r="E113" s="153"/>
      <c r="F113" s="153"/>
      <c r="G113" s="153"/>
      <c r="H113" s="153"/>
      <c r="I113" s="153"/>
      <c r="J113" s="153"/>
      <c r="K113" s="154"/>
      <c r="L113" s="278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4"/>
      <c r="X113" s="278"/>
      <c r="Y113" s="153"/>
      <c r="Z113" s="153"/>
      <c r="AA113" s="153"/>
      <c r="AB113" s="153"/>
      <c r="AC113" s="153"/>
      <c r="AD113" s="153"/>
      <c r="AE113" s="153"/>
      <c r="AF113" s="153"/>
      <c r="AG113" s="154"/>
      <c r="AH113" s="77"/>
      <c r="AI113" s="77"/>
      <c r="AJ113" s="77"/>
      <c r="AK113" s="77"/>
      <c r="AL113" s="77"/>
      <c r="AM113" s="25"/>
      <c r="AN113" s="25"/>
      <c r="AO113" s="25"/>
    </row>
    <row r="114" spans="1:41" ht="12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6"/>
      <c r="AJ114" s="25"/>
      <c r="AK114" s="26"/>
      <c r="AL114" s="25"/>
      <c r="AM114" s="25"/>
      <c r="AN114" s="25"/>
      <c r="AO114" s="25"/>
    </row>
    <row r="115" spans="1:41" ht="12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6"/>
      <c r="AJ115" s="25"/>
      <c r="AK115" s="26"/>
      <c r="AL115" s="25"/>
      <c r="AM115" s="25"/>
      <c r="AN115" s="25"/>
      <c r="AO115" s="25"/>
    </row>
    <row r="116" spans="1:41" ht="12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6"/>
      <c r="AJ116" s="25"/>
      <c r="AK116" s="26"/>
      <c r="AL116" s="25"/>
      <c r="AM116" s="25"/>
      <c r="AN116" s="25"/>
      <c r="AO116" s="25"/>
    </row>
    <row r="117" spans="1:41" ht="12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6"/>
      <c r="AJ117" s="25"/>
      <c r="AK117" s="26"/>
      <c r="AL117" s="25"/>
      <c r="AM117" s="25"/>
      <c r="AN117" s="25"/>
      <c r="AO117" s="25"/>
    </row>
    <row r="118" spans="1:41" ht="12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6"/>
      <c r="AJ118" s="25"/>
      <c r="AK118" s="26"/>
      <c r="AL118" s="25"/>
      <c r="AM118" s="25"/>
      <c r="AN118" s="25"/>
      <c r="AO118" s="25"/>
    </row>
    <row r="119" spans="1:41" ht="12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6"/>
      <c r="AJ119" s="25"/>
      <c r="AK119" s="26"/>
      <c r="AL119" s="25"/>
      <c r="AM119" s="25"/>
      <c r="AN119" s="25"/>
      <c r="AO119" s="25"/>
    </row>
    <row r="120" spans="1:41" ht="12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6"/>
      <c r="AJ120" s="25"/>
      <c r="AK120" s="26"/>
      <c r="AL120" s="25"/>
      <c r="AM120" s="25"/>
      <c r="AN120" s="25"/>
      <c r="AO120" s="25"/>
    </row>
    <row r="121" spans="1:41" ht="12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6"/>
      <c r="AJ121" s="25"/>
      <c r="AK121" s="26"/>
      <c r="AL121" s="25"/>
      <c r="AM121" s="25"/>
      <c r="AN121" s="25"/>
      <c r="AO121" s="25"/>
    </row>
    <row r="122" spans="1:41" ht="12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6"/>
      <c r="AJ122" s="25"/>
      <c r="AK122" s="26"/>
      <c r="AL122" s="25"/>
      <c r="AM122" s="25"/>
      <c r="AN122" s="25"/>
      <c r="AO122" s="25"/>
    </row>
    <row r="123" spans="1:41" ht="12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6"/>
      <c r="AJ123" s="25"/>
      <c r="AK123" s="26"/>
      <c r="AL123" s="25"/>
      <c r="AM123" s="25"/>
      <c r="AN123" s="25"/>
      <c r="AO123" s="25"/>
    </row>
    <row r="124" spans="1:41" ht="12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6"/>
      <c r="AJ124" s="25"/>
      <c r="AK124" s="26"/>
      <c r="AL124" s="25"/>
      <c r="AM124" s="25"/>
      <c r="AN124" s="25"/>
      <c r="AO124" s="25"/>
    </row>
    <row r="125" spans="1:41" ht="12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6"/>
      <c r="AJ125" s="25"/>
      <c r="AK125" s="26"/>
      <c r="AL125" s="25"/>
      <c r="AM125" s="25"/>
      <c r="AN125" s="25"/>
      <c r="AO125" s="25"/>
    </row>
    <row r="126" spans="1:41" ht="12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6"/>
      <c r="AJ126" s="25"/>
      <c r="AK126" s="26"/>
      <c r="AL126" s="25"/>
      <c r="AM126" s="25"/>
      <c r="AN126" s="25"/>
      <c r="AO126" s="25"/>
    </row>
    <row r="127" spans="1:41" ht="12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6"/>
      <c r="AJ127" s="25"/>
      <c r="AK127" s="26"/>
      <c r="AL127" s="25"/>
      <c r="AM127" s="25"/>
      <c r="AN127" s="25"/>
      <c r="AO127" s="25"/>
    </row>
    <row r="128" spans="1:41" ht="12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6"/>
      <c r="AJ128" s="25"/>
      <c r="AK128" s="26"/>
      <c r="AL128" s="25"/>
      <c r="AM128" s="25"/>
      <c r="AN128" s="25"/>
      <c r="AO128" s="25"/>
    </row>
    <row r="129" spans="1:41" ht="12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6"/>
      <c r="AJ129" s="25"/>
      <c r="AK129" s="26"/>
      <c r="AL129" s="25"/>
      <c r="AM129" s="25"/>
      <c r="AN129" s="25"/>
      <c r="AO129" s="25"/>
    </row>
    <row r="130" spans="1:41" ht="12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6"/>
      <c r="AJ130" s="25"/>
      <c r="AK130" s="26"/>
      <c r="AL130" s="25"/>
      <c r="AM130" s="25"/>
      <c r="AN130" s="25"/>
      <c r="AO130" s="25"/>
    </row>
    <row r="131" spans="1:41" ht="12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6"/>
      <c r="AJ131" s="25"/>
      <c r="AK131" s="26"/>
      <c r="AL131" s="25"/>
      <c r="AM131" s="25"/>
      <c r="AN131" s="25"/>
      <c r="AO131" s="25"/>
    </row>
    <row r="132" spans="1:41" ht="12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6"/>
      <c r="AJ132" s="25"/>
      <c r="AK132" s="26"/>
      <c r="AL132" s="25"/>
      <c r="AM132" s="25"/>
      <c r="AN132" s="25"/>
      <c r="AO132" s="25"/>
    </row>
    <row r="133" spans="1:41" ht="12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6"/>
      <c r="AJ133" s="25"/>
      <c r="AK133" s="26"/>
      <c r="AL133" s="25"/>
      <c r="AM133" s="25"/>
      <c r="AN133" s="25"/>
      <c r="AO133" s="25"/>
    </row>
    <row r="134" spans="1:41" ht="12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6"/>
      <c r="AJ134" s="25"/>
      <c r="AK134" s="26"/>
      <c r="AL134" s="25"/>
      <c r="AM134" s="25"/>
      <c r="AN134" s="25"/>
      <c r="AO134" s="25"/>
    </row>
    <row r="135" spans="1:41" ht="12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6"/>
      <c r="AJ135" s="25"/>
      <c r="AK135" s="26"/>
      <c r="AL135" s="25"/>
      <c r="AM135" s="25"/>
      <c r="AN135" s="25"/>
      <c r="AO135" s="25"/>
    </row>
    <row r="136" spans="1:41" ht="12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6"/>
      <c r="AJ136" s="25"/>
      <c r="AK136" s="26"/>
      <c r="AL136" s="25"/>
      <c r="AM136" s="25"/>
      <c r="AN136" s="25"/>
      <c r="AO136" s="25"/>
    </row>
    <row r="137" spans="1:41" ht="12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6"/>
      <c r="AJ137" s="25"/>
      <c r="AK137" s="26"/>
      <c r="AL137" s="25"/>
      <c r="AM137" s="25"/>
      <c r="AN137" s="25"/>
      <c r="AO137" s="25"/>
    </row>
    <row r="138" spans="1:41" ht="12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6"/>
      <c r="AJ138" s="25"/>
      <c r="AK138" s="26"/>
      <c r="AL138" s="25"/>
      <c r="AM138" s="25"/>
      <c r="AN138" s="25"/>
      <c r="AO138" s="25"/>
    </row>
    <row r="139" spans="1:41" ht="12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6"/>
      <c r="AJ139" s="25"/>
      <c r="AK139" s="26"/>
      <c r="AL139" s="25"/>
      <c r="AM139" s="25"/>
      <c r="AN139" s="25"/>
      <c r="AO139" s="25"/>
    </row>
    <row r="140" spans="1:41" ht="12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6"/>
      <c r="AJ140" s="25"/>
      <c r="AK140" s="26"/>
      <c r="AL140" s="25"/>
      <c r="AM140" s="25"/>
      <c r="AN140" s="25"/>
      <c r="AO140" s="25"/>
    </row>
    <row r="141" spans="1:41" ht="12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6"/>
      <c r="AJ141" s="25"/>
      <c r="AK141" s="26"/>
      <c r="AL141" s="25"/>
      <c r="AM141" s="25"/>
      <c r="AN141" s="25"/>
      <c r="AO141" s="25"/>
    </row>
    <row r="142" spans="1:41" ht="12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6"/>
      <c r="AJ142" s="25"/>
      <c r="AK142" s="26"/>
      <c r="AL142" s="25"/>
      <c r="AM142" s="25"/>
      <c r="AN142" s="25"/>
      <c r="AO142" s="25"/>
    </row>
    <row r="143" spans="1:41" ht="12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6"/>
      <c r="AJ143" s="25"/>
      <c r="AK143" s="26"/>
      <c r="AL143" s="25"/>
      <c r="AM143" s="25"/>
      <c r="AN143" s="25"/>
      <c r="AO143" s="25"/>
    </row>
    <row r="144" spans="1:41" ht="12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6"/>
      <c r="AJ144" s="25"/>
      <c r="AK144" s="26"/>
      <c r="AL144" s="25"/>
      <c r="AM144" s="25"/>
      <c r="AN144" s="25"/>
      <c r="AO144" s="25"/>
    </row>
    <row r="145" spans="1:41" ht="12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6"/>
      <c r="AJ145" s="25"/>
      <c r="AK145" s="26"/>
      <c r="AL145" s="25"/>
      <c r="AM145" s="25"/>
      <c r="AN145" s="25"/>
      <c r="AO145" s="25"/>
    </row>
    <row r="146" spans="1:41" ht="12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6"/>
      <c r="AJ146" s="25"/>
      <c r="AK146" s="26"/>
      <c r="AL146" s="25"/>
      <c r="AM146" s="25"/>
      <c r="AN146" s="25"/>
      <c r="AO146" s="25"/>
    </row>
    <row r="147" spans="1:41" ht="12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6"/>
      <c r="AJ147" s="25"/>
      <c r="AK147" s="26"/>
      <c r="AL147" s="25"/>
      <c r="AM147" s="25"/>
      <c r="AN147" s="25"/>
      <c r="AO147" s="25"/>
    </row>
    <row r="148" spans="1:41" ht="12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6"/>
      <c r="AJ148" s="25"/>
      <c r="AK148" s="26"/>
      <c r="AL148" s="25"/>
      <c r="AM148" s="25"/>
      <c r="AN148" s="25"/>
      <c r="AO148" s="25"/>
    </row>
    <row r="149" spans="1:41" ht="12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6"/>
      <c r="AJ149" s="25"/>
      <c r="AK149" s="26"/>
      <c r="AL149" s="25"/>
      <c r="AM149" s="25"/>
      <c r="AN149" s="25"/>
      <c r="AO149" s="25"/>
    </row>
    <row r="150" spans="1:41" ht="12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6"/>
      <c r="AJ150" s="25"/>
      <c r="AK150" s="26"/>
      <c r="AL150" s="25"/>
      <c r="AM150" s="25"/>
      <c r="AN150" s="25"/>
      <c r="AO150" s="25"/>
    </row>
    <row r="151" spans="1:41" ht="12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6"/>
      <c r="AJ151" s="25"/>
      <c r="AK151" s="26"/>
      <c r="AL151" s="25"/>
      <c r="AM151" s="25"/>
      <c r="AN151" s="25"/>
      <c r="AO151" s="25"/>
    </row>
    <row r="152" spans="1:41" ht="12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6"/>
      <c r="AJ152" s="25"/>
      <c r="AK152" s="26"/>
      <c r="AL152" s="25"/>
      <c r="AM152" s="25"/>
      <c r="AN152" s="25"/>
      <c r="AO152" s="25"/>
    </row>
    <row r="153" spans="1:41" ht="12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6"/>
      <c r="AJ153" s="25"/>
      <c r="AK153" s="26"/>
      <c r="AL153" s="25"/>
      <c r="AM153" s="25"/>
      <c r="AN153" s="25"/>
      <c r="AO153" s="25"/>
    </row>
    <row r="154" spans="1:41" ht="12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6"/>
      <c r="AJ154" s="25"/>
      <c r="AK154" s="26"/>
      <c r="AL154" s="25"/>
      <c r="AM154" s="25"/>
      <c r="AN154" s="25"/>
      <c r="AO154" s="25"/>
    </row>
    <row r="155" spans="1:41" ht="12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6"/>
      <c r="AJ155" s="25"/>
      <c r="AK155" s="26"/>
      <c r="AL155" s="25"/>
      <c r="AM155" s="25"/>
      <c r="AN155" s="25"/>
      <c r="AO155" s="25"/>
    </row>
    <row r="156" spans="1:41" ht="12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6"/>
      <c r="AJ156" s="25"/>
      <c r="AK156" s="26"/>
      <c r="AL156" s="25"/>
      <c r="AM156" s="25"/>
      <c r="AN156" s="25"/>
      <c r="AO156" s="25"/>
    </row>
    <row r="157" spans="1:41" ht="12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6"/>
      <c r="AJ157" s="25"/>
      <c r="AK157" s="26"/>
      <c r="AL157" s="25"/>
      <c r="AM157" s="25"/>
      <c r="AN157" s="25"/>
      <c r="AO157" s="25"/>
    </row>
    <row r="158" spans="1:41" ht="12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6"/>
      <c r="AJ158" s="25"/>
      <c r="AK158" s="26"/>
      <c r="AL158" s="25"/>
      <c r="AM158" s="25"/>
      <c r="AN158" s="25"/>
      <c r="AO158" s="25"/>
    </row>
    <row r="159" spans="1:41" ht="12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6"/>
      <c r="AJ159" s="25"/>
      <c r="AK159" s="26"/>
      <c r="AL159" s="25"/>
      <c r="AM159" s="25"/>
      <c r="AN159" s="25"/>
      <c r="AO159" s="25"/>
    </row>
    <row r="160" spans="1:41" ht="12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6"/>
      <c r="AJ160" s="25"/>
      <c r="AK160" s="26"/>
      <c r="AL160" s="25"/>
      <c r="AM160" s="25"/>
      <c r="AN160" s="25"/>
      <c r="AO160" s="25"/>
    </row>
    <row r="161" spans="1:41" ht="12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6"/>
      <c r="AJ161" s="25"/>
      <c r="AK161" s="26"/>
      <c r="AL161" s="25"/>
      <c r="AM161" s="25"/>
      <c r="AN161" s="25"/>
      <c r="AO161" s="25"/>
    </row>
    <row r="162" spans="1:41" ht="12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6"/>
      <c r="AJ162" s="25"/>
      <c r="AK162" s="26"/>
      <c r="AL162" s="25"/>
      <c r="AM162" s="25"/>
      <c r="AN162" s="25"/>
      <c r="AO162" s="25"/>
    </row>
    <row r="163" spans="1:41" ht="12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6"/>
      <c r="AJ163" s="25"/>
      <c r="AK163" s="26"/>
      <c r="AL163" s="25"/>
      <c r="AM163" s="25"/>
      <c r="AN163" s="25"/>
      <c r="AO163" s="25"/>
    </row>
    <row r="164" spans="1:41" ht="12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6"/>
      <c r="AJ164" s="25"/>
      <c r="AK164" s="26"/>
      <c r="AL164" s="25"/>
      <c r="AM164" s="25"/>
      <c r="AN164" s="25"/>
      <c r="AO164" s="25"/>
    </row>
    <row r="165" spans="1:41" ht="12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6"/>
      <c r="AJ165" s="25"/>
      <c r="AK165" s="26"/>
      <c r="AL165" s="25"/>
      <c r="AM165" s="25"/>
      <c r="AN165" s="25"/>
      <c r="AO165" s="25"/>
    </row>
    <row r="166" spans="1:41" ht="12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6"/>
      <c r="AJ166" s="25"/>
      <c r="AK166" s="26"/>
      <c r="AL166" s="25"/>
      <c r="AM166" s="25"/>
      <c r="AN166" s="25"/>
      <c r="AO166" s="25"/>
    </row>
    <row r="167" spans="1:41" ht="12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6"/>
      <c r="AJ167" s="25"/>
      <c r="AK167" s="26"/>
      <c r="AL167" s="25"/>
      <c r="AM167" s="25"/>
      <c r="AN167" s="25"/>
      <c r="AO167" s="25"/>
    </row>
    <row r="168" spans="1:41" ht="12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6"/>
      <c r="AJ168" s="25"/>
      <c r="AK168" s="26"/>
      <c r="AL168" s="25"/>
      <c r="AM168" s="25"/>
      <c r="AN168" s="25"/>
      <c r="AO168" s="25"/>
    </row>
    <row r="169" spans="1:41" ht="12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6"/>
      <c r="AJ169" s="25"/>
      <c r="AK169" s="26"/>
      <c r="AL169" s="25"/>
      <c r="AM169" s="25"/>
      <c r="AN169" s="25"/>
      <c r="AO169" s="25"/>
    </row>
    <row r="170" spans="1:41" ht="12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6"/>
      <c r="AJ170" s="25"/>
      <c r="AK170" s="26"/>
      <c r="AL170" s="25"/>
      <c r="AM170" s="25"/>
      <c r="AN170" s="25"/>
      <c r="AO170" s="25"/>
    </row>
    <row r="171" spans="1:41" ht="12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6"/>
      <c r="AJ171" s="25"/>
      <c r="AK171" s="26"/>
      <c r="AL171" s="25"/>
      <c r="AM171" s="25"/>
      <c r="AN171" s="25"/>
      <c r="AO171" s="25"/>
    </row>
    <row r="172" spans="1:41" ht="12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6"/>
      <c r="AJ172" s="25"/>
      <c r="AK172" s="26"/>
      <c r="AL172" s="25"/>
      <c r="AM172" s="25"/>
      <c r="AN172" s="25"/>
      <c r="AO172" s="25"/>
    </row>
    <row r="173" spans="1:41" ht="12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6"/>
      <c r="AJ173" s="25"/>
      <c r="AK173" s="26"/>
      <c r="AL173" s="25"/>
      <c r="AM173" s="25"/>
      <c r="AN173" s="25"/>
      <c r="AO173" s="25"/>
    </row>
    <row r="174" spans="1:41" ht="12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6"/>
      <c r="AJ174" s="25"/>
      <c r="AK174" s="26"/>
      <c r="AL174" s="25"/>
      <c r="AM174" s="25"/>
      <c r="AN174" s="25"/>
      <c r="AO174" s="25"/>
    </row>
    <row r="175" spans="1:41" ht="12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6"/>
      <c r="AJ175" s="25"/>
      <c r="AK175" s="26"/>
      <c r="AL175" s="25"/>
      <c r="AM175" s="25"/>
      <c r="AN175" s="25"/>
      <c r="AO175" s="25"/>
    </row>
    <row r="176" spans="1:41" ht="12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6"/>
      <c r="AJ176" s="25"/>
      <c r="AK176" s="26"/>
      <c r="AL176" s="25"/>
      <c r="AM176" s="25"/>
      <c r="AN176" s="25"/>
      <c r="AO176" s="25"/>
    </row>
    <row r="177" spans="1:41" ht="12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6"/>
      <c r="AJ177" s="25"/>
      <c r="AK177" s="26"/>
      <c r="AL177" s="25"/>
      <c r="AM177" s="25"/>
      <c r="AN177" s="25"/>
      <c r="AO177" s="25"/>
    </row>
    <row r="178" spans="1:41" ht="12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6"/>
      <c r="AJ178" s="25"/>
      <c r="AK178" s="26"/>
      <c r="AL178" s="25"/>
      <c r="AM178" s="25"/>
      <c r="AN178" s="25"/>
      <c r="AO178" s="25"/>
    </row>
    <row r="179" spans="1:41" ht="12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6"/>
      <c r="AJ179" s="25"/>
      <c r="AK179" s="26"/>
      <c r="AL179" s="25"/>
      <c r="AM179" s="25"/>
      <c r="AN179" s="25"/>
      <c r="AO179" s="25"/>
    </row>
    <row r="180" spans="1:41" ht="12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6"/>
      <c r="AJ180" s="25"/>
      <c r="AK180" s="26"/>
      <c r="AL180" s="25"/>
      <c r="AM180" s="25"/>
      <c r="AN180" s="25"/>
      <c r="AO180" s="25"/>
    </row>
    <row r="181" spans="1:41" ht="12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6"/>
      <c r="AJ181" s="25"/>
      <c r="AK181" s="26"/>
      <c r="AL181" s="25"/>
      <c r="AM181" s="25"/>
      <c r="AN181" s="25"/>
      <c r="AO181" s="25"/>
    </row>
    <row r="182" spans="1:41" ht="12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6"/>
      <c r="AJ182" s="25"/>
      <c r="AK182" s="26"/>
      <c r="AL182" s="25"/>
      <c r="AM182" s="25"/>
      <c r="AN182" s="25"/>
      <c r="AO182" s="25"/>
    </row>
    <row r="183" spans="1:41" ht="12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6"/>
      <c r="AJ183" s="25"/>
      <c r="AK183" s="26"/>
      <c r="AL183" s="25"/>
      <c r="AM183" s="25"/>
      <c r="AN183" s="25"/>
      <c r="AO183" s="25"/>
    </row>
    <row r="184" spans="1:41" ht="12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6"/>
      <c r="AJ184" s="25"/>
      <c r="AK184" s="26"/>
      <c r="AL184" s="25"/>
      <c r="AM184" s="25"/>
      <c r="AN184" s="25"/>
      <c r="AO184" s="25"/>
    </row>
    <row r="185" spans="1:41" ht="12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6"/>
      <c r="AJ185" s="25"/>
      <c r="AK185" s="26"/>
      <c r="AL185" s="25"/>
      <c r="AM185" s="25"/>
      <c r="AN185" s="25"/>
      <c r="AO185" s="25"/>
    </row>
    <row r="186" spans="1:41" ht="12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6"/>
      <c r="AJ186" s="25"/>
      <c r="AK186" s="26"/>
      <c r="AL186" s="25"/>
      <c r="AM186" s="25"/>
      <c r="AN186" s="25"/>
      <c r="AO186" s="25"/>
    </row>
    <row r="187" spans="1:41" ht="12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6"/>
      <c r="AJ187" s="25"/>
      <c r="AK187" s="26"/>
      <c r="AL187" s="25"/>
      <c r="AM187" s="25"/>
      <c r="AN187" s="25"/>
      <c r="AO187" s="25"/>
    </row>
    <row r="188" spans="1:41" ht="12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6"/>
      <c r="AJ188" s="25"/>
      <c r="AK188" s="26"/>
      <c r="AL188" s="25"/>
      <c r="AM188" s="25"/>
      <c r="AN188" s="25"/>
      <c r="AO188" s="25"/>
    </row>
    <row r="189" spans="1:41" ht="12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6"/>
      <c r="AJ189" s="25"/>
      <c r="AK189" s="26"/>
      <c r="AL189" s="25"/>
      <c r="AM189" s="25"/>
      <c r="AN189" s="25"/>
      <c r="AO189" s="25"/>
    </row>
    <row r="190" spans="1:41" ht="12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6"/>
      <c r="AJ190" s="25"/>
      <c r="AK190" s="26"/>
      <c r="AL190" s="25"/>
      <c r="AM190" s="25"/>
      <c r="AN190" s="25"/>
      <c r="AO190" s="25"/>
    </row>
    <row r="191" spans="1:41" ht="12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6"/>
      <c r="AJ191" s="25"/>
      <c r="AK191" s="26"/>
      <c r="AL191" s="25"/>
      <c r="AM191" s="25"/>
      <c r="AN191" s="25"/>
      <c r="AO191" s="25"/>
    </row>
    <row r="192" spans="1:41" ht="12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6"/>
      <c r="AJ192" s="25"/>
      <c r="AK192" s="26"/>
      <c r="AL192" s="25"/>
      <c r="AM192" s="25"/>
      <c r="AN192" s="25"/>
      <c r="AO192" s="25"/>
    </row>
    <row r="193" spans="1:41" ht="12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6"/>
      <c r="AJ193" s="25"/>
      <c r="AK193" s="26"/>
      <c r="AL193" s="25"/>
      <c r="AM193" s="25"/>
      <c r="AN193" s="25"/>
      <c r="AO193" s="25"/>
    </row>
    <row r="194" spans="1:41" ht="12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6"/>
      <c r="AJ194" s="25"/>
      <c r="AK194" s="26"/>
      <c r="AL194" s="25"/>
      <c r="AM194" s="25"/>
      <c r="AN194" s="25"/>
      <c r="AO194" s="25"/>
    </row>
    <row r="195" spans="1:41" ht="12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6"/>
      <c r="AJ195" s="25"/>
      <c r="AK195" s="26"/>
      <c r="AL195" s="25"/>
      <c r="AM195" s="25"/>
      <c r="AN195" s="25"/>
      <c r="AO195" s="25"/>
    </row>
    <row r="196" spans="1:41" ht="12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6"/>
      <c r="AJ196" s="25"/>
      <c r="AK196" s="26"/>
      <c r="AL196" s="25"/>
      <c r="AM196" s="25"/>
      <c r="AN196" s="25"/>
      <c r="AO196" s="25"/>
    </row>
    <row r="197" spans="1:41" ht="12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6"/>
      <c r="AJ197" s="25"/>
      <c r="AK197" s="26"/>
      <c r="AL197" s="25"/>
      <c r="AM197" s="25"/>
      <c r="AN197" s="25"/>
      <c r="AO197" s="25"/>
    </row>
    <row r="198" spans="1:41" ht="12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6"/>
      <c r="AJ198" s="25"/>
      <c r="AK198" s="26"/>
      <c r="AL198" s="25"/>
      <c r="AM198" s="25"/>
      <c r="AN198" s="25"/>
      <c r="AO198" s="25"/>
    </row>
    <row r="199" spans="1:41" ht="12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6"/>
      <c r="AJ199" s="25"/>
      <c r="AK199" s="26"/>
      <c r="AL199" s="25"/>
      <c r="AM199" s="25"/>
      <c r="AN199" s="25"/>
      <c r="AO199" s="25"/>
    </row>
    <row r="200" spans="1:41" ht="12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6"/>
      <c r="AJ200" s="25"/>
      <c r="AK200" s="26"/>
      <c r="AL200" s="25"/>
      <c r="AM200" s="25"/>
      <c r="AN200" s="25"/>
      <c r="AO200" s="25"/>
    </row>
    <row r="201" spans="1:41" ht="12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6"/>
      <c r="AJ201" s="25"/>
      <c r="AK201" s="26"/>
      <c r="AL201" s="25"/>
      <c r="AM201" s="25"/>
      <c r="AN201" s="25"/>
      <c r="AO201" s="25"/>
    </row>
    <row r="202" spans="1:41" ht="12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6"/>
      <c r="AJ202" s="25"/>
      <c r="AK202" s="26"/>
      <c r="AL202" s="25"/>
      <c r="AM202" s="25"/>
      <c r="AN202" s="25"/>
      <c r="AO202" s="25"/>
    </row>
    <row r="203" spans="1:41" ht="12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6"/>
      <c r="AJ203" s="25"/>
      <c r="AK203" s="26"/>
      <c r="AL203" s="25"/>
      <c r="AM203" s="25"/>
      <c r="AN203" s="25"/>
      <c r="AO203" s="25"/>
    </row>
    <row r="204" spans="1:41" ht="12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6"/>
      <c r="AJ204" s="25"/>
      <c r="AK204" s="26"/>
      <c r="AL204" s="25"/>
      <c r="AM204" s="25"/>
      <c r="AN204" s="25"/>
      <c r="AO204" s="25"/>
    </row>
    <row r="205" spans="1:41" ht="12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6"/>
      <c r="AJ205" s="25"/>
      <c r="AK205" s="26"/>
      <c r="AL205" s="25"/>
      <c r="AM205" s="25"/>
      <c r="AN205" s="25"/>
      <c r="AO205" s="25"/>
    </row>
    <row r="206" spans="1:41" ht="12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6"/>
      <c r="AJ206" s="25"/>
      <c r="AK206" s="26"/>
      <c r="AL206" s="25"/>
      <c r="AM206" s="25"/>
      <c r="AN206" s="25"/>
      <c r="AO206" s="25"/>
    </row>
    <row r="207" spans="1:41" ht="12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6"/>
      <c r="AJ207" s="25"/>
      <c r="AK207" s="26"/>
      <c r="AL207" s="25"/>
      <c r="AM207" s="25"/>
      <c r="AN207" s="25"/>
      <c r="AO207" s="25"/>
    </row>
    <row r="208" spans="1:41" ht="12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6"/>
      <c r="AJ208" s="25"/>
      <c r="AK208" s="26"/>
      <c r="AL208" s="25"/>
      <c r="AM208" s="25"/>
      <c r="AN208" s="25"/>
      <c r="AO208" s="25"/>
    </row>
    <row r="209" spans="1:41" ht="12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6"/>
      <c r="AJ209" s="25"/>
      <c r="AK209" s="26"/>
      <c r="AL209" s="25"/>
      <c r="AM209" s="25"/>
      <c r="AN209" s="25"/>
      <c r="AO209" s="25"/>
    </row>
    <row r="210" spans="1:41" ht="12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6"/>
      <c r="AJ210" s="25"/>
      <c r="AK210" s="26"/>
      <c r="AL210" s="25"/>
      <c r="AM210" s="25"/>
      <c r="AN210" s="25"/>
      <c r="AO210" s="25"/>
    </row>
    <row r="211" spans="1:41" ht="12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6"/>
      <c r="AJ211" s="25"/>
      <c r="AK211" s="26"/>
      <c r="AL211" s="25"/>
      <c r="AM211" s="25"/>
      <c r="AN211" s="25"/>
      <c r="AO211" s="25"/>
    </row>
    <row r="212" spans="1:41" ht="12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6"/>
      <c r="AJ212" s="25"/>
      <c r="AK212" s="26"/>
      <c r="AL212" s="25"/>
      <c r="AM212" s="25"/>
      <c r="AN212" s="25"/>
      <c r="AO212" s="25"/>
    </row>
    <row r="213" spans="1:41" ht="12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6"/>
      <c r="AJ213" s="25"/>
      <c r="AK213" s="26"/>
      <c r="AL213" s="25"/>
      <c r="AM213" s="25"/>
      <c r="AN213" s="25"/>
      <c r="AO213" s="25"/>
    </row>
    <row r="214" spans="1:41" ht="12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6"/>
      <c r="AJ214" s="25"/>
      <c r="AK214" s="26"/>
      <c r="AL214" s="25"/>
      <c r="AM214" s="25"/>
      <c r="AN214" s="25"/>
      <c r="AO214" s="25"/>
    </row>
    <row r="215" spans="1:41" ht="12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6"/>
      <c r="AJ215" s="25"/>
      <c r="AK215" s="26"/>
      <c r="AL215" s="25"/>
      <c r="AM215" s="25"/>
      <c r="AN215" s="25"/>
      <c r="AO215" s="25"/>
    </row>
    <row r="216" spans="1:41" ht="12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6"/>
      <c r="AJ216" s="25"/>
      <c r="AK216" s="26"/>
      <c r="AL216" s="25"/>
      <c r="AM216" s="25"/>
      <c r="AN216" s="25"/>
      <c r="AO216" s="25"/>
    </row>
    <row r="217" spans="1:41" ht="12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6"/>
      <c r="AJ217" s="25"/>
      <c r="AK217" s="26"/>
      <c r="AL217" s="25"/>
      <c r="AM217" s="25"/>
      <c r="AN217" s="25"/>
      <c r="AO217" s="25"/>
    </row>
    <row r="218" spans="1:41" ht="12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6"/>
      <c r="AJ218" s="25"/>
      <c r="AK218" s="26"/>
      <c r="AL218" s="25"/>
      <c r="AM218" s="25"/>
      <c r="AN218" s="25"/>
      <c r="AO218" s="25"/>
    </row>
    <row r="219" spans="1:41" ht="12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6"/>
      <c r="AJ219" s="25"/>
      <c r="AK219" s="26"/>
      <c r="AL219" s="25"/>
      <c r="AM219" s="25"/>
      <c r="AN219" s="25"/>
      <c r="AO219" s="25"/>
    </row>
    <row r="220" spans="1:41" ht="12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6"/>
      <c r="AJ220" s="25"/>
      <c r="AK220" s="26"/>
      <c r="AL220" s="25"/>
      <c r="AM220" s="25"/>
      <c r="AN220" s="25"/>
      <c r="AO220" s="25"/>
    </row>
    <row r="221" spans="1:41" ht="12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6"/>
      <c r="AJ221" s="25"/>
      <c r="AK221" s="26"/>
      <c r="AL221" s="25"/>
      <c r="AM221" s="25"/>
      <c r="AN221" s="25"/>
      <c r="AO221" s="25"/>
    </row>
    <row r="222" spans="1:41" ht="12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6"/>
      <c r="AJ222" s="25"/>
      <c r="AK222" s="26"/>
      <c r="AL222" s="25"/>
      <c r="AM222" s="25"/>
      <c r="AN222" s="25"/>
      <c r="AO222" s="25"/>
    </row>
    <row r="223" spans="1:41" ht="12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6"/>
      <c r="AJ223" s="25"/>
      <c r="AK223" s="26"/>
      <c r="AL223" s="25"/>
      <c r="AM223" s="25"/>
      <c r="AN223" s="25"/>
      <c r="AO223" s="25"/>
    </row>
    <row r="224" spans="1:41" ht="12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6"/>
      <c r="AJ224" s="25"/>
      <c r="AK224" s="26"/>
      <c r="AL224" s="25"/>
      <c r="AM224" s="25"/>
      <c r="AN224" s="25"/>
      <c r="AO224" s="25"/>
    </row>
    <row r="225" spans="1:41" ht="12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6"/>
      <c r="AJ225" s="25"/>
      <c r="AK225" s="26"/>
      <c r="AL225" s="25"/>
      <c r="AM225" s="25"/>
      <c r="AN225" s="25"/>
      <c r="AO225" s="25"/>
    </row>
    <row r="226" spans="1:41" ht="12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6"/>
      <c r="AJ226" s="25"/>
      <c r="AK226" s="26"/>
      <c r="AL226" s="25"/>
      <c r="AM226" s="25"/>
      <c r="AN226" s="25"/>
      <c r="AO226" s="25"/>
    </row>
    <row r="227" spans="1:41" ht="12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6"/>
      <c r="AJ227" s="25"/>
      <c r="AK227" s="26"/>
      <c r="AL227" s="25"/>
      <c r="AM227" s="25"/>
      <c r="AN227" s="25"/>
      <c r="AO227" s="25"/>
    </row>
    <row r="228" spans="1:41" ht="12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6"/>
      <c r="AJ228" s="25"/>
      <c r="AK228" s="26"/>
      <c r="AL228" s="25"/>
      <c r="AM228" s="25"/>
      <c r="AN228" s="25"/>
      <c r="AO228" s="25"/>
    </row>
    <row r="229" spans="1:41" ht="12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6"/>
      <c r="AJ229" s="25"/>
      <c r="AK229" s="26"/>
      <c r="AL229" s="25"/>
      <c r="AM229" s="25"/>
      <c r="AN229" s="25"/>
      <c r="AO229" s="25"/>
    </row>
    <row r="230" spans="1:41" ht="12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6"/>
      <c r="AJ230" s="25"/>
      <c r="AK230" s="26"/>
      <c r="AL230" s="25"/>
      <c r="AM230" s="25"/>
      <c r="AN230" s="25"/>
      <c r="AO230" s="25"/>
    </row>
    <row r="231" spans="1:41" ht="12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6"/>
      <c r="AJ231" s="25"/>
      <c r="AK231" s="26"/>
      <c r="AL231" s="25"/>
      <c r="AM231" s="25"/>
      <c r="AN231" s="25"/>
      <c r="AO231" s="25"/>
    </row>
    <row r="232" spans="1:41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</row>
    <row r="233" spans="1:41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</row>
    <row r="234" spans="1:41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</row>
    <row r="235" spans="1:41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</row>
    <row r="236" spans="1:41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</row>
    <row r="237" spans="1:41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</row>
    <row r="238" spans="1:41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</row>
    <row r="239" spans="1:41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</row>
    <row r="240" spans="1:41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</row>
    <row r="241" spans="1:41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</row>
    <row r="242" spans="1:41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</row>
    <row r="243" spans="1:41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</row>
    <row r="244" spans="1:41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</row>
    <row r="245" spans="1:41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</row>
    <row r="246" spans="1:41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</row>
    <row r="247" spans="1:41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</row>
    <row r="248" spans="1:41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</row>
    <row r="249" spans="1:41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</row>
    <row r="250" spans="1:41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</row>
    <row r="251" spans="1:41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</row>
    <row r="252" spans="1:41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</row>
    <row r="253" spans="1:41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</row>
    <row r="254" spans="1:41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</row>
    <row r="255" spans="1:41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</row>
    <row r="256" spans="1:41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</row>
    <row r="257" spans="1:41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</row>
    <row r="258" spans="1:41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</row>
    <row r="259" spans="1:41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</row>
    <row r="260" spans="1:41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</row>
    <row r="261" spans="1:41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</row>
    <row r="262" spans="1:41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</row>
    <row r="263" spans="1:41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</row>
    <row r="264" spans="1:41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</row>
    <row r="265" spans="1:41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</row>
    <row r="266" spans="1:41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</row>
    <row r="267" spans="1:41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</row>
    <row r="268" spans="1:41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</row>
    <row r="269" spans="1:41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</row>
    <row r="270" spans="1:41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</row>
    <row r="271" spans="1:41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</row>
    <row r="272" spans="1:41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</row>
    <row r="273" spans="1:41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</row>
    <row r="274" spans="1:41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</row>
    <row r="275" spans="1:41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</row>
    <row r="276" spans="1:41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</row>
    <row r="277" spans="1:41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</row>
    <row r="278" spans="1:41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</row>
    <row r="279" spans="1:41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</row>
    <row r="280" spans="1:41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</row>
    <row r="281" spans="1:41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</row>
    <row r="282" spans="1:41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</row>
    <row r="283" spans="1:41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</row>
    <row r="284" spans="1:41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</row>
    <row r="285" spans="1:41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</row>
    <row r="286" spans="1:41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</row>
    <row r="287" spans="1:41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</row>
    <row r="288" spans="1:41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</row>
    <row r="289" spans="1:41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</row>
    <row r="290" spans="1:41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</row>
    <row r="291" spans="1:41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</row>
    <row r="292" spans="1:41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</row>
    <row r="293" spans="1:41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</row>
    <row r="294" spans="1:41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</row>
    <row r="295" spans="1:41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</row>
    <row r="296" spans="1:41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</row>
    <row r="297" spans="1:41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</row>
    <row r="298" spans="1:41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</row>
    <row r="299" spans="1:41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</row>
    <row r="300" spans="1:41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</row>
    <row r="301" spans="1:41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</row>
    <row r="302" spans="1:41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</row>
    <row r="303" spans="1:41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</row>
    <row r="304" spans="1:41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</row>
    <row r="305" spans="1:41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</row>
    <row r="306" spans="1:41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</row>
    <row r="307" spans="1:41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</row>
    <row r="308" spans="1:41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</row>
    <row r="309" spans="1:41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</row>
    <row r="310" spans="1:41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</row>
    <row r="311" spans="1:41" ht="15.7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</row>
    <row r="312" spans="1:41" ht="15.7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</row>
    <row r="313" spans="1:41" ht="15.7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</row>
    <row r="314" spans="1:41" ht="15.7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</row>
    <row r="315" spans="1:41" ht="15.7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</row>
    <row r="316" spans="1:41" ht="15.7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</row>
    <row r="317" spans="1:41" ht="15.7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</row>
    <row r="318" spans="1:41" ht="15.7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</row>
    <row r="319" spans="1:41" ht="15.7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</row>
    <row r="320" spans="1:41" ht="15.7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</row>
    <row r="321" spans="1:41" ht="15.7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</row>
    <row r="322" spans="1:41" ht="15.7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</row>
    <row r="323" spans="1:41" ht="15.7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</row>
    <row r="324" spans="1:41" ht="15.7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</row>
    <row r="325" spans="1:41" ht="15.7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</row>
    <row r="326" spans="1:41" ht="15.7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</row>
    <row r="327" spans="1:41" ht="15.7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</row>
    <row r="328" spans="1:41" ht="15.7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</row>
    <row r="329" spans="1:41" ht="15.7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</row>
    <row r="330" spans="1:41" ht="15.7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</row>
    <row r="331" spans="1:41" ht="15.7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</row>
    <row r="332" spans="1:41" ht="15.7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</row>
    <row r="333" spans="1:41" ht="15.7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</row>
    <row r="334" spans="1:41" ht="15.7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</row>
    <row r="335" spans="1:41" ht="15.7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</row>
    <row r="336" spans="1:41" ht="15.7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</row>
    <row r="337" spans="1:41" ht="15.7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</row>
    <row r="338" spans="1:41" ht="15.7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</row>
    <row r="339" spans="1:41" ht="15.7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</row>
    <row r="340" spans="1:41" ht="15.7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</row>
    <row r="341" spans="1:41" ht="15.7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</row>
    <row r="342" spans="1:41" ht="15.7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</row>
    <row r="343" spans="1:41" ht="15.7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</row>
    <row r="344" spans="1:41" ht="15.7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</row>
    <row r="345" spans="1:41" ht="15.7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</row>
    <row r="346" spans="1:41" ht="15.7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</row>
    <row r="347" spans="1:41" ht="15.7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</row>
    <row r="348" spans="1:41" ht="15.7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</row>
    <row r="349" spans="1:41" ht="15.7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</row>
    <row r="350" spans="1:41" ht="15.7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</row>
    <row r="351" spans="1:41" ht="15.7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</row>
    <row r="352" spans="1:41" ht="15.7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</row>
    <row r="353" spans="1:41" ht="15.7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</row>
    <row r="354" spans="1:41" ht="15.7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</row>
    <row r="355" spans="1:41" ht="15.7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</row>
    <row r="356" spans="1:41" ht="15.7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</row>
    <row r="357" spans="1:41" ht="15.7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</row>
    <row r="358" spans="1:41" ht="15.7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</row>
    <row r="359" spans="1:41" ht="15.7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</row>
    <row r="360" spans="1:41" ht="15.7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</row>
    <row r="361" spans="1:41" ht="15.7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</row>
    <row r="362" spans="1:41" ht="15.7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</row>
    <row r="363" spans="1:41" ht="15.7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</row>
    <row r="364" spans="1:41" ht="15.7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</row>
    <row r="365" spans="1:41" ht="15.7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</row>
    <row r="366" spans="1:41" ht="15.7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</row>
    <row r="367" spans="1:41" ht="15.7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</row>
    <row r="368" spans="1:41" ht="15.7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</row>
    <row r="369" spans="1:41" ht="15.7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</row>
    <row r="370" spans="1:41" ht="15.7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</row>
    <row r="371" spans="1:41" ht="15.7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</row>
    <row r="372" spans="1:41" ht="15.7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</row>
    <row r="373" spans="1:41" ht="15.7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</row>
    <row r="374" spans="1:41" ht="15.7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</row>
    <row r="375" spans="1:41" ht="15.7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</row>
    <row r="376" spans="1:41" ht="15.7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</row>
    <row r="377" spans="1:41" ht="15.7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</row>
    <row r="378" spans="1:41" ht="15.7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</row>
    <row r="379" spans="1:41" ht="15.7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</row>
    <row r="380" spans="1:41" ht="15.7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</row>
    <row r="381" spans="1:41" ht="15.7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</row>
    <row r="382" spans="1:41" ht="15.7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</row>
    <row r="383" spans="1:41" ht="15.7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</row>
    <row r="384" spans="1:41" ht="15.7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</row>
    <row r="385" spans="1:41" ht="15.7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</row>
    <row r="386" spans="1:41" ht="15.7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</row>
    <row r="387" spans="1:41" ht="15.7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</row>
    <row r="388" spans="1:41" ht="15.7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</row>
    <row r="389" spans="1:41" ht="15.7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</row>
    <row r="390" spans="1:41" ht="15.7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</row>
    <row r="391" spans="1:41" ht="15.7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</row>
    <row r="392" spans="1:41" ht="15.7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</row>
    <row r="393" spans="1:41" ht="15.7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</row>
    <row r="394" spans="1:41" ht="15.7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</row>
    <row r="395" spans="1:41" ht="15.7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</row>
    <row r="396" spans="1:41" ht="15.7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</row>
    <row r="397" spans="1:41" ht="15.7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</row>
    <row r="398" spans="1:41" ht="15.7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</row>
    <row r="399" spans="1:41" ht="15.7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</row>
    <row r="400" spans="1:41" ht="15.7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</row>
    <row r="401" spans="1:41" ht="15.7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</row>
    <row r="402" spans="1:41" ht="15.7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</row>
    <row r="403" spans="1:41" ht="15.7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</row>
    <row r="404" spans="1:41" ht="15.7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</row>
    <row r="405" spans="1:41" ht="15.7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</row>
    <row r="406" spans="1:41" ht="15.7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</row>
    <row r="407" spans="1:41" ht="15.7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</row>
    <row r="408" spans="1:41" ht="15.7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</row>
    <row r="409" spans="1:41" ht="15.7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</row>
    <row r="410" spans="1:41" ht="15.7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</row>
    <row r="411" spans="1:41" ht="15.7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</row>
    <row r="412" spans="1:41" ht="15.7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</row>
    <row r="413" spans="1:41" ht="15.7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</row>
    <row r="414" spans="1:41" ht="15.7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</row>
    <row r="415" spans="1:41" ht="15.7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</row>
    <row r="416" spans="1:41" ht="15.7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</row>
    <row r="417" spans="1:41" ht="15.7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</row>
    <row r="418" spans="1:41" ht="15.7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</row>
    <row r="419" spans="1:41" ht="15.7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</row>
    <row r="420" spans="1:41" ht="15.7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</row>
    <row r="421" spans="1:41" ht="15.7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</row>
    <row r="422" spans="1:41" ht="15.7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</row>
    <row r="423" spans="1:41" ht="15.7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</row>
    <row r="424" spans="1:41" ht="15.7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</row>
    <row r="425" spans="1:41" ht="15.7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</row>
    <row r="426" spans="1:41" ht="15.7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</row>
    <row r="427" spans="1:41" ht="15.7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</row>
    <row r="428" spans="1:41" ht="15.7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</row>
    <row r="429" spans="1:41" ht="15.7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</row>
    <row r="430" spans="1:41" ht="15.7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</row>
    <row r="431" spans="1:41" ht="15.7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</row>
    <row r="432" spans="1:41" ht="15.7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</row>
    <row r="433" spans="1:41" ht="15.7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</row>
    <row r="434" spans="1:41" ht="15.7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</row>
    <row r="435" spans="1:41" ht="15.7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</row>
    <row r="436" spans="1:41" ht="15.7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</row>
    <row r="437" spans="1:41" ht="15.7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</row>
    <row r="438" spans="1:41" ht="15.7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</row>
    <row r="439" spans="1:41" ht="15.7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</row>
    <row r="440" spans="1:41" ht="15.7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</row>
    <row r="441" spans="1:41" ht="15.7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</row>
    <row r="442" spans="1:41" ht="15.7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</row>
    <row r="443" spans="1:41" ht="15.7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</row>
    <row r="444" spans="1:41" ht="15.7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</row>
    <row r="445" spans="1:41" ht="15.7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</row>
    <row r="446" spans="1:41" ht="15.7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</row>
    <row r="447" spans="1:41" ht="15.7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</row>
    <row r="448" spans="1:41" ht="15.7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</row>
    <row r="449" spans="1:41" ht="15.7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</row>
    <row r="450" spans="1:41" ht="15.7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</row>
    <row r="451" spans="1:41" ht="15.7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</row>
    <row r="452" spans="1:41" ht="15.7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</row>
    <row r="453" spans="1:41" ht="15.7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</row>
    <row r="454" spans="1:41" ht="15.7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</row>
    <row r="455" spans="1:41" ht="15.7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</row>
    <row r="456" spans="1:41" ht="15.7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</row>
    <row r="457" spans="1:41" ht="15.7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</row>
    <row r="458" spans="1:41" ht="15.7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</row>
    <row r="459" spans="1:41" ht="15.7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</row>
    <row r="460" spans="1:41" ht="15.7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</row>
    <row r="461" spans="1:41" ht="15.7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</row>
    <row r="462" spans="1:41" ht="15.7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</row>
    <row r="463" spans="1:41" ht="15.7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</row>
    <row r="464" spans="1:41" ht="15.7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</row>
    <row r="465" spans="1:41" ht="15.7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</row>
    <row r="466" spans="1:41" ht="15.7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</row>
    <row r="467" spans="1:41" ht="15.7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</row>
    <row r="468" spans="1:41" ht="15.7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</row>
    <row r="469" spans="1:41" ht="15.7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</row>
    <row r="470" spans="1:41" ht="15.7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</row>
    <row r="471" spans="1:41" ht="15.7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</row>
    <row r="472" spans="1:41" ht="15.7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</row>
    <row r="473" spans="1:41" ht="15.7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</row>
    <row r="474" spans="1:41" ht="15.7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</row>
    <row r="475" spans="1:41" ht="15.7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</row>
    <row r="476" spans="1:41" ht="15.7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</row>
    <row r="477" spans="1:41" ht="15.7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</row>
    <row r="478" spans="1:41" ht="15.7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</row>
    <row r="479" spans="1:41" ht="15.7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</row>
    <row r="480" spans="1:41" ht="15.7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</row>
    <row r="481" spans="1:41" ht="15.7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</row>
    <row r="482" spans="1:41" ht="15.7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</row>
    <row r="483" spans="1:41" ht="15.7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</row>
    <row r="484" spans="1:41" ht="15.7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</row>
    <row r="485" spans="1:41" ht="15.7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</row>
    <row r="486" spans="1:41" ht="15.7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</row>
    <row r="487" spans="1:41" ht="15.7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</row>
    <row r="488" spans="1:41" ht="15.7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</row>
    <row r="489" spans="1:41" ht="15.7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</row>
    <row r="490" spans="1:41" ht="15.7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</row>
    <row r="491" spans="1:41" ht="15.7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</row>
    <row r="492" spans="1:41" ht="15.7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</row>
    <row r="493" spans="1:41" ht="15.7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</row>
    <row r="494" spans="1:41" ht="15.7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</row>
    <row r="495" spans="1:41" ht="15.7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</row>
    <row r="496" spans="1:41" ht="15.7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</row>
    <row r="497" spans="1:41" ht="15.7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</row>
    <row r="498" spans="1:41" ht="15.7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</row>
    <row r="499" spans="1:41" ht="15.7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</row>
    <row r="500" spans="1:41" ht="15.7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</row>
    <row r="501" spans="1:41" ht="15.7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</row>
    <row r="502" spans="1:41" ht="15.7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</row>
    <row r="503" spans="1:41" ht="15.7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</row>
    <row r="504" spans="1:41" ht="15.7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</row>
    <row r="505" spans="1:41" ht="15.7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</row>
    <row r="506" spans="1:41" ht="15.7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</row>
    <row r="507" spans="1:41" ht="15.7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</row>
    <row r="508" spans="1:41" ht="15.7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</row>
    <row r="509" spans="1:41" ht="15.7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</row>
    <row r="510" spans="1:41" ht="15.7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</row>
    <row r="511" spans="1:41" ht="15.7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</row>
    <row r="512" spans="1:41" ht="15.7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</row>
    <row r="513" spans="1:41" ht="15.7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</row>
    <row r="514" spans="1:41" ht="15.7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</row>
    <row r="515" spans="1:41" ht="15.7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</row>
    <row r="516" spans="1:41" ht="15.7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</row>
    <row r="517" spans="1:41" ht="15.7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</row>
    <row r="518" spans="1:41" ht="15.7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</row>
    <row r="519" spans="1:41" ht="15.7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</row>
    <row r="520" spans="1:41" ht="15.7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</row>
    <row r="521" spans="1:41" ht="15.7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</row>
    <row r="522" spans="1:41" ht="15.7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</row>
    <row r="523" spans="1:41" ht="15.7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</row>
    <row r="524" spans="1:41" ht="15.7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</row>
    <row r="525" spans="1:41" ht="15.7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</row>
    <row r="526" spans="1:41" ht="15.7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</row>
    <row r="527" spans="1:41" ht="15.7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</row>
    <row r="528" spans="1:41" ht="15.7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</row>
    <row r="529" spans="1:41" ht="15.7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</row>
    <row r="530" spans="1:41" ht="15.7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</row>
    <row r="531" spans="1:41" ht="15.7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</row>
    <row r="532" spans="1:41" ht="15.7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</row>
    <row r="533" spans="1:41" ht="15.7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</row>
    <row r="534" spans="1:41" ht="15.7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</row>
    <row r="535" spans="1:41" ht="15.7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</row>
    <row r="536" spans="1:41" ht="15.7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</row>
    <row r="537" spans="1:41" ht="15.7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</row>
    <row r="538" spans="1:41" ht="15.7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</row>
    <row r="539" spans="1:41" ht="15.7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</row>
    <row r="540" spans="1:41" ht="15.7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</row>
    <row r="541" spans="1:41" ht="15.7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</row>
    <row r="542" spans="1:41" ht="15.7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</row>
    <row r="543" spans="1:41" ht="15.7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</row>
    <row r="544" spans="1:41" ht="15.7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</row>
    <row r="545" spans="1:41" ht="15.7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</row>
    <row r="546" spans="1:41" ht="15.7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</row>
    <row r="547" spans="1:41" ht="15.7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</row>
    <row r="548" spans="1:41" ht="15.7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</row>
    <row r="549" spans="1:41" ht="15.7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</row>
    <row r="550" spans="1:41" ht="15.7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</row>
    <row r="551" spans="1:41" ht="15.7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</row>
    <row r="552" spans="1:41" ht="15.7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</row>
    <row r="553" spans="1:41" ht="15.7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</row>
    <row r="554" spans="1:41" ht="15.7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</row>
    <row r="555" spans="1:41" ht="15.7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</row>
    <row r="556" spans="1:41" ht="15.7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</row>
    <row r="557" spans="1:41" ht="15.7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</row>
    <row r="558" spans="1:41" ht="15.7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</row>
    <row r="559" spans="1:41" ht="15.7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</row>
    <row r="560" spans="1:41" ht="15.7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</row>
    <row r="561" spans="1:41" ht="15.7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</row>
    <row r="562" spans="1:41" ht="15.7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</row>
    <row r="563" spans="1:41" ht="15.7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</row>
    <row r="564" spans="1:41" ht="15.7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</row>
    <row r="565" spans="1:41" ht="15.7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</row>
    <row r="566" spans="1:41" ht="15.7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</row>
    <row r="567" spans="1:41" ht="15.7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</row>
    <row r="568" spans="1:41" ht="15.7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</row>
    <row r="569" spans="1:41" ht="15.7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</row>
    <row r="570" spans="1:41" ht="15.7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</row>
    <row r="571" spans="1:41" ht="15.7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</row>
    <row r="572" spans="1:41" ht="15.7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</row>
    <row r="573" spans="1:41" ht="15.7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</row>
    <row r="574" spans="1:41" ht="15.7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</row>
    <row r="575" spans="1:41" ht="15.7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</row>
    <row r="576" spans="1:41" ht="15.7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</row>
    <row r="577" spans="1:41" ht="15.7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</row>
    <row r="578" spans="1:41" ht="15.7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</row>
    <row r="579" spans="1:41" ht="15.7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</row>
    <row r="580" spans="1:41" ht="15.7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</row>
    <row r="581" spans="1:41" ht="15.7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</row>
    <row r="582" spans="1:41" ht="15.7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</row>
    <row r="583" spans="1:41" ht="15.7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</row>
    <row r="584" spans="1:41" ht="15.7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</row>
    <row r="585" spans="1:41" ht="15.7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</row>
    <row r="586" spans="1:41" ht="15.7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</row>
    <row r="587" spans="1:41" ht="15.7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</row>
    <row r="588" spans="1:41" ht="15.7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</row>
    <row r="589" spans="1:41" ht="15.7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</row>
    <row r="590" spans="1:41" ht="15.7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</row>
    <row r="591" spans="1:41" ht="15.7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</row>
    <row r="592" spans="1:41" ht="15.7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</row>
    <row r="593" spans="1:41" ht="15.7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</row>
    <row r="594" spans="1:41" ht="15.7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</row>
    <row r="595" spans="1:41" ht="15.7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</row>
    <row r="596" spans="1:41" ht="15.7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</row>
    <row r="597" spans="1:41" ht="15.7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</row>
    <row r="598" spans="1:41" ht="15.7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</row>
    <row r="599" spans="1:41" ht="15.7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</row>
    <row r="600" spans="1:41" ht="15.7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</row>
    <row r="601" spans="1:41" ht="15.7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</row>
    <row r="602" spans="1:41" ht="15.7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</row>
    <row r="603" spans="1:41" ht="15.7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</row>
    <row r="604" spans="1:41" ht="15.7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</row>
    <row r="605" spans="1:41" ht="15.7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</row>
    <row r="606" spans="1:41" ht="15.7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</row>
    <row r="607" spans="1:41" ht="15.7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</row>
    <row r="608" spans="1:41" ht="15.7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</row>
    <row r="609" spans="1:41" ht="15.7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</row>
    <row r="610" spans="1:41" ht="15.7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</row>
    <row r="611" spans="1:41" ht="15.7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</row>
    <row r="612" spans="1:41" ht="15.7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</row>
    <row r="613" spans="1:41" ht="15.7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</row>
    <row r="614" spans="1:41" ht="15.7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</row>
    <row r="615" spans="1:41" ht="15.7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</row>
    <row r="616" spans="1:41" ht="15.7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</row>
    <row r="617" spans="1:41" ht="15.7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</row>
    <row r="618" spans="1:41" ht="15.7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</row>
    <row r="619" spans="1:41" ht="15.7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</row>
    <row r="620" spans="1:41" ht="15.7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</row>
    <row r="621" spans="1:41" ht="15.7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</row>
    <row r="622" spans="1:41" ht="15.7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</row>
    <row r="623" spans="1:41" ht="15.7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</row>
    <row r="624" spans="1:41" ht="15.7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</row>
    <row r="625" spans="1:41" ht="15.7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</row>
    <row r="626" spans="1:41" ht="15.7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</row>
    <row r="627" spans="1:41" ht="15.7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</row>
    <row r="628" spans="1:41" ht="15.7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</row>
    <row r="629" spans="1:41" ht="15.7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</row>
    <row r="630" spans="1:41" ht="15.7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</row>
    <row r="631" spans="1:41" ht="15.7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</row>
    <row r="632" spans="1:41" ht="15.7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</row>
    <row r="633" spans="1:41" ht="15.7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</row>
    <row r="634" spans="1:41" ht="15.7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</row>
    <row r="635" spans="1:41" ht="15.7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</row>
    <row r="636" spans="1:41" ht="15.7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</row>
    <row r="637" spans="1:41" ht="15.7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</row>
    <row r="638" spans="1:41" ht="15.7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</row>
    <row r="639" spans="1:41" ht="15.7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</row>
    <row r="640" spans="1:41" ht="15.7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</row>
    <row r="641" spans="1:41" ht="15.7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</row>
    <row r="642" spans="1:41" ht="15.7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</row>
    <row r="643" spans="1:41" ht="15.7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</row>
    <row r="644" spans="1:41" ht="15.7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</row>
    <row r="645" spans="1:41" ht="15.7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</row>
    <row r="646" spans="1:41" ht="15.7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</row>
    <row r="647" spans="1:41" ht="15.7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</row>
    <row r="648" spans="1:41" ht="15.7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</row>
    <row r="649" spans="1:41" ht="15.7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</row>
    <row r="650" spans="1:41" ht="15.7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</row>
    <row r="651" spans="1:41" ht="15.7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</row>
    <row r="652" spans="1:41" ht="15.7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</row>
    <row r="653" spans="1:41" ht="15.7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</row>
    <row r="654" spans="1:41" ht="15.7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</row>
    <row r="655" spans="1:41" ht="15.7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</row>
    <row r="656" spans="1:41" ht="15.7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</row>
    <row r="657" spans="1:41" ht="15.7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</row>
    <row r="658" spans="1:41" ht="15.7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</row>
    <row r="659" spans="1:41" ht="15.7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</row>
    <row r="660" spans="1:41" ht="15.7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</row>
    <row r="661" spans="1:41" ht="15.7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</row>
    <row r="662" spans="1:41" ht="15.7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</row>
    <row r="663" spans="1:41" ht="15.7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</row>
    <row r="664" spans="1:41" ht="15.7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</row>
    <row r="665" spans="1:41" ht="15.7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</row>
    <row r="666" spans="1:41" ht="15.7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</row>
    <row r="667" spans="1:41" ht="15.7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</row>
    <row r="668" spans="1:41" ht="15.7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</row>
    <row r="669" spans="1:41" ht="15.7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</row>
    <row r="670" spans="1:41" ht="15.7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</row>
    <row r="671" spans="1:41" ht="15.7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</row>
    <row r="672" spans="1:41" ht="15.7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</row>
    <row r="673" spans="1:41" ht="15.7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</row>
    <row r="674" spans="1:41" ht="15.7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</row>
    <row r="675" spans="1:41" ht="15.7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</row>
    <row r="676" spans="1:41" ht="15.7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</row>
    <row r="677" spans="1:41" ht="15.7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</row>
    <row r="678" spans="1:41" ht="15.7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</row>
    <row r="679" spans="1:41" ht="15.7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</row>
    <row r="680" spans="1:41" ht="15.7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</row>
    <row r="681" spans="1:41" ht="15.7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</row>
    <row r="682" spans="1:41" ht="15.7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</row>
    <row r="683" spans="1:41" ht="15.7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</row>
    <row r="684" spans="1:41" ht="15.7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</row>
    <row r="685" spans="1:41" ht="15.7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</row>
    <row r="686" spans="1:41" ht="15.7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</row>
    <row r="687" spans="1:41" ht="15.7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</row>
    <row r="688" spans="1:41" ht="15.7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</row>
    <row r="689" spans="1:41" ht="15.7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</row>
    <row r="690" spans="1:41" ht="15.7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</row>
    <row r="691" spans="1:41" ht="15.7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</row>
    <row r="692" spans="1:41" ht="15.7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</row>
    <row r="693" spans="1:41" ht="15.7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</row>
    <row r="694" spans="1:41" ht="15.7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</row>
    <row r="695" spans="1:41" ht="15.7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</row>
    <row r="696" spans="1:41" ht="15.7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</row>
    <row r="697" spans="1:41" ht="15.7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</row>
    <row r="698" spans="1:41" ht="15.7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</row>
    <row r="699" spans="1:41" ht="15.7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</row>
    <row r="700" spans="1:41" ht="15.7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</row>
    <row r="701" spans="1:41" ht="15.7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</row>
    <row r="702" spans="1:41" ht="15.7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</row>
    <row r="703" spans="1:41" ht="15.7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</row>
    <row r="704" spans="1:41" ht="15.7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</row>
    <row r="705" spans="1:41" ht="15.7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</row>
    <row r="706" spans="1:41" ht="15.7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</row>
    <row r="707" spans="1:41" ht="15.7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</row>
    <row r="708" spans="1:41" ht="15.7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</row>
    <row r="709" spans="1:41" ht="15.7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</row>
    <row r="710" spans="1:41" ht="15.7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</row>
    <row r="711" spans="1:41" ht="15.7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</row>
    <row r="712" spans="1:41" ht="15.7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</row>
    <row r="713" spans="1:41" ht="15.7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</row>
    <row r="714" spans="1:41" ht="15.7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</row>
    <row r="715" spans="1:41" ht="15.7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</row>
    <row r="716" spans="1:41" ht="15.7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</row>
    <row r="717" spans="1:41" ht="15.7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</row>
    <row r="718" spans="1:41" ht="15.7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</row>
    <row r="719" spans="1:41" ht="15.7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</row>
    <row r="720" spans="1:41" ht="15.7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</row>
    <row r="721" spans="1:41" ht="15.7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</row>
    <row r="722" spans="1:41" ht="15.7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</row>
    <row r="723" spans="1:41" ht="15.7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</row>
    <row r="724" spans="1:41" ht="15.7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</row>
    <row r="725" spans="1:41" ht="15.7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</row>
    <row r="726" spans="1:41" ht="15.7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</row>
    <row r="727" spans="1:41" ht="15.7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</row>
    <row r="728" spans="1:41" ht="15.7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</row>
    <row r="729" spans="1:41" ht="15.7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</row>
    <row r="730" spans="1:41" ht="15.7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</row>
    <row r="731" spans="1:41" ht="15.7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</row>
    <row r="732" spans="1:41" ht="15.7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</row>
    <row r="733" spans="1:41" ht="15.7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</row>
    <row r="734" spans="1:41" ht="15.7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</row>
    <row r="735" spans="1:41" ht="15.7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</row>
    <row r="736" spans="1:41" ht="15.7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</row>
    <row r="737" spans="1:41" ht="15.7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</row>
    <row r="738" spans="1:41" ht="15.7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</row>
    <row r="739" spans="1:41" ht="15.7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</row>
    <row r="740" spans="1:41" ht="15.7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</row>
    <row r="741" spans="1:41" ht="15.7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</row>
    <row r="742" spans="1:41" ht="15.7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</row>
    <row r="743" spans="1:41" ht="15.7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</row>
    <row r="744" spans="1:41" ht="15.7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</row>
    <row r="745" spans="1:41" ht="15.7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</row>
    <row r="746" spans="1:41" ht="15.7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</row>
    <row r="747" spans="1:41" ht="15.7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</row>
    <row r="748" spans="1:41" ht="15.7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</row>
    <row r="749" spans="1:41" ht="15.7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</row>
    <row r="750" spans="1:41" ht="15.7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</row>
    <row r="751" spans="1:41" ht="15.7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</row>
    <row r="752" spans="1:41" ht="15.7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</row>
    <row r="753" spans="1:41" ht="15.7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</row>
    <row r="754" spans="1:41" ht="15.7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</row>
    <row r="755" spans="1:41" ht="15.7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</row>
    <row r="756" spans="1:41" ht="15.7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</row>
    <row r="757" spans="1:41" ht="15.7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</row>
    <row r="758" spans="1:41" ht="15.7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</row>
    <row r="759" spans="1:41" ht="15.7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</row>
    <row r="760" spans="1:41" ht="15.7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</row>
    <row r="761" spans="1:41" ht="15.7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</row>
    <row r="762" spans="1:41" ht="15.7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</row>
    <row r="763" spans="1:41" ht="15.7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</row>
    <row r="764" spans="1:41" ht="15.7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</row>
    <row r="765" spans="1:41" ht="15.7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</row>
    <row r="766" spans="1:41" ht="15.7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</row>
    <row r="767" spans="1:41" ht="15.7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</row>
    <row r="768" spans="1:41" ht="15.7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</row>
    <row r="769" spans="1:41" ht="15.7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</row>
    <row r="770" spans="1:41" ht="15.7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</row>
    <row r="771" spans="1:41" ht="15.7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</row>
    <row r="772" spans="1:41" ht="15.7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</row>
    <row r="773" spans="1:41" ht="15.7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</row>
    <row r="774" spans="1:41" ht="15.7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</row>
    <row r="775" spans="1:41" ht="15.7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</row>
    <row r="776" spans="1:41" ht="15.7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</row>
    <row r="777" spans="1:41" ht="15.7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</row>
    <row r="778" spans="1:41" ht="15.7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</row>
    <row r="779" spans="1:41" ht="15.7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</row>
    <row r="780" spans="1:41" ht="15.7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</row>
    <row r="781" spans="1:41" ht="15.7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</row>
    <row r="782" spans="1:41" ht="15.7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</row>
    <row r="783" spans="1:41" ht="15.7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</row>
    <row r="784" spans="1:41" ht="15.7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</row>
    <row r="785" spans="1:41" ht="15.7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</row>
    <row r="786" spans="1:41" ht="15.7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</row>
    <row r="787" spans="1:41" ht="15.7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</row>
    <row r="788" spans="1:41" ht="15.7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</row>
    <row r="789" spans="1:41" ht="15.7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</row>
    <row r="790" spans="1:41" ht="15.7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</row>
    <row r="791" spans="1:41" ht="15.7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</row>
    <row r="792" spans="1:41" ht="15.7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</row>
    <row r="793" spans="1:41" ht="15.7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</row>
    <row r="794" spans="1:41" ht="15.7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</row>
    <row r="795" spans="1:41" ht="15.7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</row>
    <row r="796" spans="1:41" ht="15.7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</row>
    <row r="797" spans="1:41" ht="15.7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</row>
    <row r="798" spans="1:41" ht="15.7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</row>
    <row r="799" spans="1:41" ht="15.7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</row>
    <row r="800" spans="1:41" ht="15.7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</row>
    <row r="801" spans="1:41" ht="15.7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</row>
    <row r="802" spans="1:41" ht="15.7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</row>
    <row r="803" spans="1:41" ht="15.7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</row>
    <row r="804" spans="1:41" ht="15.7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</row>
    <row r="805" spans="1:41" ht="15.7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</row>
    <row r="806" spans="1:41" ht="15.7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</row>
    <row r="807" spans="1:41" ht="15.7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</row>
    <row r="808" spans="1:41" ht="15.7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</row>
    <row r="809" spans="1:41" ht="15.7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</row>
    <row r="810" spans="1:41" ht="15.7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</row>
    <row r="811" spans="1:41" ht="15.7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</row>
    <row r="812" spans="1:41" ht="15.7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</row>
    <row r="813" spans="1:41" ht="15.7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</row>
    <row r="814" spans="1:41" ht="15.7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</row>
    <row r="815" spans="1:41" ht="15.7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</row>
    <row r="816" spans="1:41" ht="15.7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</row>
    <row r="817" spans="1:41" ht="15.7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</row>
    <row r="818" spans="1:41" ht="15.7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</row>
    <row r="819" spans="1:41" ht="15.7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</row>
    <row r="820" spans="1:41" ht="15.7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</row>
    <row r="821" spans="1:41" ht="15.7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</row>
    <row r="822" spans="1:41" ht="15.7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</row>
    <row r="823" spans="1:41" ht="15.7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</row>
    <row r="824" spans="1:41" ht="15.7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</row>
    <row r="825" spans="1:41" ht="15.7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</row>
    <row r="826" spans="1:41" ht="15.7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</row>
    <row r="827" spans="1:41" ht="15.7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</row>
    <row r="828" spans="1:41" ht="15.7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</row>
    <row r="829" spans="1:41" ht="15.7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</row>
    <row r="830" spans="1:41" ht="15.7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</row>
    <row r="831" spans="1:41" ht="15.7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</row>
    <row r="832" spans="1:41" ht="15.7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</row>
    <row r="833" spans="1:41" ht="15.7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</row>
    <row r="834" spans="1:41" ht="15.7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</row>
    <row r="835" spans="1:41" ht="15.7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</row>
    <row r="836" spans="1:41" ht="15.7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</row>
    <row r="837" spans="1:41" ht="15.7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</row>
    <row r="838" spans="1:41" ht="15.7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</row>
    <row r="839" spans="1:41" ht="15.7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</row>
    <row r="840" spans="1:41" ht="15.7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</row>
    <row r="841" spans="1:41" ht="15.7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</row>
    <row r="842" spans="1:41" ht="15.7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</row>
    <row r="843" spans="1:41" ht="15.7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</row>
    <row r="844" spans="1:41" ht="15.7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</row>
    <row r="845" spans="1:41" ht="15.7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</row>
    <row r="846" spans="1:41" ht="15.7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</row>
    <row r="847" spans="1:41" ht="15.7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</row>
    <row r="848" spans="1:41" ht="15.7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</row>
    <row r="849" spans="1:41" ht="15.7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</row>
    <row r="850" spans="1:41" ht="15.7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</row>
    <row r="851" spans="1:41" ht="15.7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</row>
    <row r="852" spans="1:41" ht="15.7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</row>
    <row r="853" spans="1:41" ht="15.7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</row>
    <row r="854" spans="1:41" ht="15.7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</row>
    <row r="855" spans="1:41" ht="15.7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</row>
    <row r="856" spans="1:41" ht="15.7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</row>
    <row r="857" spans="1:41" ht="15.7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</row>
    <row r="858" spans="1:41" ht="15.7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</row>
    <row r="859" spans="1:41" ht="15.7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</row>
    <row r="860" spans="1:41" ht="15.7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</row>
    <row r="861" spans="1:41" ht="15.7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</row>
    <row r="862" spans="1:41" ht="15.7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</row>
    <row r="863" spans="1:41" ht="15.7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</row>
    <row r="864" spans="1:41" ht="15.7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</row>
    <row r="865" spans="1:41" ht="15.7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</row>
    <row r="866" spans="1:41" ht="15.7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</row>
    <row r="867" spans="1:41" ht="15.7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</row>
    <row r="868" spans="1:41" ht="15.7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</row>
    <row r="869" spans="1:41" ht="15.7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</row>
    <row r="870" spans="1:41" ht="15.7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</row>
    <row r="871" spans="1:41" ht="15.7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</row>
    <row r="872" spans="1:41" ht="15.7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</row>
    <row r="873" spans="1:41" ht="15.7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</row>
    <row r="874" spans="1:41" ht="15.7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</row>
    <row r="875" spans="1:41" ht="15.7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</row>
    <row r="876" spans="1:41" ht="15.7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</row>
    <row r="877" spans="1:41" ht="15.7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</row>
    <row r="878" spans="1:41" ht="15.7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</row>
    <row r="879" spans="1:41" ht="15.7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</row>
    <row r="880" spans="1:41" ht="15.7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</row>
    <row r="881" spans="1:41" ht="15.7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</row>
    <row r="882" spans="1:41" ht="15.7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</row>
    <row r="883" spans="1:41" ht="15.7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</row>
    <row r="884" spans="1:41" ht="15.7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</row>
    <row r="885" spans="1:41" ht="15.7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</row>
    <row r="886" spans="1:41" ht="15.7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</row>
    <row r="887" spans="1:41" ht="15.7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</row>
    <row r="888" spans="1:41" ht="15.7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</row>
    <row r="889" spans="1:41" ht="15.7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</row>
    <row r="890" spans="1:41" ht="15.7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</row>
    <row r="891" spans="1:41" ht="15.7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</row>
    <row r="892" spans="1:41" ht="15.7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</row>
    <row r="893" spans="1:41" ht="15.7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</row>
    <row r="894" spans="1:41" ht="15.7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</row>
    <row r="895" spans="1:41" ht="15.7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</row>
    <row r="896" spans="1:41" ht="15.7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</row>
    <row r="897" spans="1:41" ht="15.7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</row>
    <row r="898" spans="1:41" ht="15.7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</row>
    <row r="899" spans="1:41" ht="15.7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</row>
    <row r="900" spans="1:41" ht="15.7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</row>
    <row r="901" spans="1:41" ht="15.7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</row>
    <row r="902" spans="1:41" ht="15.7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</row>
    <row r="903" spans="1:41" ht="15.7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</row>
    <row r="904" spans="1:41" ht="15.7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</row>
    <row r="905" spans="1:41" ht="15.7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</row>
    <row r="906" spans="1:41" ht="15.7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</row>
    <row r="907" spans="1:41" ht="15.7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</row>
    <row r="908" spans="1:41" ht="15.7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</row>
    <row r="909" spans="1:41" ht="15.7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</row>
    <row r="910" spans="1:41" ht="15.7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</row>
    <row r="911" spans="1:41" ht="15.7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</row>
    <row r="912" spans="1:41" ht="15.7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</row>
    <row r="913" spans="1:41" ht="15.7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</row>
    <row r="914" spans="1:41" ht="15.7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</row>
    <row r="915" spans="1:41" ht="15.7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</row>
    <row r="916" spans="1:41" ht="15.7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</row>
    <row r="917" spans="1:41" ht="15.7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</row>
    <row r="918" spans="1:41" ht="15.7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</row>
    <row r="919" spans="1:41" ht="15.7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</row>
    <row r="920" spans="1:41" ht="15.7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</row>
    <row r="921" spans="1:41" ht="15.7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</row>
    <row r="922" spans="1:41" ht="15.7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</row>
    <row r="923" spans="1:41" ht="15.7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</row>
    <row r="924" spans="1:41" ht="15.7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</row>
    <row r="925" spans="1:41" ht="15.7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</row>
    <row r="926" spans="1:41" ht="15.7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</row>
    <row r="927" spans="1:41" ht="15.7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</row>
    <row r="928" spans="1:41" ht="15.7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</row>
    <row r="929" spans="1:41" ht="15.7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</row>
    <row r="930" spans="1:41" ht="15.7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</row>
    <row r="931" spans="1:41" ht="15.7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</row>
    <row r="932" spans="1:41" ht="15.7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</row>
    <row r="933" spans="1:41" ht="15.7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</row>
    <row r="934" spans="1:41" ht="15.7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</row>
    <row r="935" spans="1:41" ht="15.7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</row>
    <row r="936" spans="1:41" ht="15.7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</row>
    <row r="937" spans="1:41" ht="15.7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</row>
    <row r="938" spans="1:41" ht="15.7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</row>
    <row r="939" spans="1:41" ht="15.7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</row>
    <row r="940" spans="1:41" ht="15.7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</row>
    <row r="941" spans="1:41" ht="15.7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</row>
    <row r="942" spans="1:41" ht="15.7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</row>
    <row r="943" spans="1:41" ht="15.7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</row>
    <row r="944" spans="1:41" ht="15.7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</row>
    <row r="945" spans="1:41" ht="15.7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</row>
    <row r="946" spans="1:41" ht="15.7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</row>
    <row r="947" spans="1:41" ht="15.7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</row>
    <row r="948" spans="1:41" ht="15.7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</row>
    <row r="949" spans="1:41" ht="15.7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</row>
    <row r="950" spans="1:41" ht="15.7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</row>
    <row r="951" spans="1:41" ht="15.7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</row>
    <row r="952" spans="1:41" ht="15.7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</row>
    <row r="953" spans="1:41" ht="15.7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</row>
    <row r="954" spans="1:41" ht="15.7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</row>
    <row r="955" spans="1:41" ht="15.7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</row>
    <row r="956" spans="1:41" ht="15.7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</row>
    <row r="957" spans="1:41" ht="15.7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</row>
    <row r="958" spans="1:41" ht="15.7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</row>
    <row r="959" spans="1:41" ht="15.7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</row>
    <row r="960" spans="1:41" ht="15.7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</row>
    <row r="961" spans="1:41" ht="15.7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</row>
    <row r="962" spans="1:41" ht="15.7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</row>
    <row r="963" spans="1:41" ht="15.7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</row>
    <row r="964" spans="1:41" ht="15.7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</row>
    <row r="965" spans="1:41" ht="15.7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</row>
    <row r="966" spans="1:41" ht="15.7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</row>
    <row r="967" spans="1:41" ht="15.7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</row>
    <row r="968" spans="1:41" ht="15.7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</row>
    <row r="969" spans="1:41" ht="15.7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</row>
    <row r="970" spans="1:41" ht="15.7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</row>
    <row r="971" spans="1:41" ht="15.7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</row>
    <row r="972" spans="1:41" ht="15.7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</row>
    <row r="973" spans="1:41" ht="15.7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</row>
    <row r="974" spans="1:41" ht="15.7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</row>
    <row r="975" spans="1:41" ht="15.7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</row>
    <row r="976" spans="1:41" ht="15.7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</row>
    <row r="977" spans="1:41" ht="15.7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</row>
    <row r="978" spans="1:41" ht="15.7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</row>
    <row r="979" spans="1:41" ht="15.7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</row>
    <row r="980" spans="1:41" ht="15.7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</row>
    <row r="981" spans="1:41" ht="15.7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</row>
    <row r="982" spans="1:41" ht="15.7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</row>
    <row r="983" spans="1:41" ht="15.7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</row>
    <row r="984" spans="1:41" ht="15.7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</row>
    <row r="985" spans="1:41" ht="15.7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</row>
    <row r="986" spans="1:41" ht="15.7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</row>
    <row r="987" spans="1:41" ht="15.7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</row>
    <row r="988" spans="1:41" ht="15.7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</row>
    <row r="989" spans="1:41" ht="15.7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</row>
    <row r="990" spans="1:41" ht="15.7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</row>
    <row r="991" spans="1:41" ht="15.7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</row>
    <row r="992" spans="1:41" ht="15.7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</row>
    <row r="993" spans="1:41" ht="15.7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</row>
    <row r="994" spans="1:41" ht="15.7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</row>
    <row r="995" spans="1:41" ht="15.7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</row>
    <row r="996" spans="1:41" ht="15.7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</row>
    <row r="997" spans="1:41" ht="15.7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</row>
    <row r="998" spans="1:41" ht="15.7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</row>
    <row r="999" spans="1:41" ht="15.7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</row>
    <row r="1000" spans="1:41" ht="15.7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</row>
  </sheetData>
  <mergeCells count="424">
    <mergeCell ref="L85:M85"/>
    <mergeCell ref="N85:O85"/>
    <mergeCell ref="P85:Q85"/>
    <mergeCell ref="R85:S85"/>
    <mergeCell ref="T85:U85"/>
    <mergeCell ref="V85:W85"/>
    <mergeCell ref="X85:Y85"/>
    <mergeCell ref="E51:E52"/>
    <mergeCell ref="F51:F52"/>
    <mergeCell ref="H82:M82"/>
    <mergeCell ref="N82:S82"/>
    <mergeCell ref="T82:Y82"/>
    <mergeCell ref="L81:M81"/>
    <mergeCell ref="N81:O81"/>
    <mergeCell ref="P81:Q81"/>
    <mergeCell ref="R81:S81"/>
    <mergeCell ref="T81:U81"/>
    <mergeCell ref="V81:W81"/>
    <mergeCell ref="X81:Y81"/>
    <mergeCell ref="B47:D48"/>
    <mergeCell ref="E47:E48"/>
    <mergeCell ref="F47:F48"/>
    <mergeCell ref="B49:D50"/>
    <mergeCell ref="E49:E50"/>
    <mergeCell ref="F49:F50"/>
    <mergeCell ref="B51:D52"/>
    <mergeCell ref="E45:E46"/>
    <mergeCell ref="F45:F46"/>
    <mergeCell ref="B41:D42"/>
    <mergeCell ref="E41:E42"/>
    <mergeCell ref="F41:F42"/>
    <mergeCell ref="B43:D44"/>
    <mergeCell ref="E43:E44"/>
    <mergeCell ref="F43:F44"/>
    <mergeCell ref="B45:D46"/>
    <mergeCell ref="E39:E40"/>
    <mergeCell ref="F39:F40"/>
    <mergeCell ref="B35:D36"/>
    <mergeCell ref="E35:E36"/>
    <mergeCell ref="F35:F36"/>
    <mergeCell ref="B37:D38"/>
    <mergeCell ref="E37:E38"/>
    <mergeCell ref="F37:F38"/>
    <mergeCell ref="B39:D40"/>
    <mergeCell ref="B19:D20"/>
    <mergeCell ref="E19:E20"/>
    <mergeCell ref="F19:F20"/>
    <mergeCell ref="E33:E34"/>
    <mergeCell ref="F33:F34"/>
    <mergeCell ref="B29:D30"/>
    <mergeCell ref="E29:E30"/>
    <mergeCell ref="F29:F30"/>
    <mergeCell ref="B31:D32"/>
    <mergeCell ref="E31:E32"/>
    <mergeCell ref="F31:F32"/>
    <mergeCell ref="B33:D34"/>
    <mergeCell ref="E27:E28"/>
    <mergeCell ref="F27:F28"/>
    <mergeCell ref="B23:D24"/>
    <mergeCell ref="E23:E24"/>
    <mergeCell ref="F23:F24"/>
    <mergeCell ref="B21:D22"/>
    <mergeCell ref="E21:E22"/>
    <mergeCell ref="F21:F22"/>
    <mergeCell ref="AI26:AL26"/>
    <mergeCell ref="B9:C9"/>
    <mergeCell ref="D9:AA9"/>
    <mergeCell ref="AB9:AL9"/>
    <mergeCell ref="D10:AA10"/>
    <mergeCell ref="AB10:AL10"/>
    <mergeCell ref="L14:AA14"/>
    <mergeCell ref="B15:AL15"/>
    <mergeCell ref="D11:AA11"/>
    <mergeCell ref="AB11:AL11"/>
    <mergeCell ref="D12:AA12"/>
    <mergeCell ref="AB12:AL12"/>
    <mergeCell ref="L13:AA13"/>
    <mergeCell ref="AB13:AL13"/>
    <mergeCell ref="AB14:AL14"/>
    <mergeCell ref="B10:C10"/>
    <mergeCell ref="B11:C11"/>
    <mergeCell ref="B12:C12"/>
    <mergeCell ref="B13:K13"/>
    <mergeCell ref="B14:K14"/>
    <mergeCell ref="AF16:AH16"/>
    <mergeCell ref="B2:AL2"/>
    <mergeCell ref="B4:AL4"/>
    <mergeCell ref="B5:J5"/>
    <mergeCell ref="K5:AF5"/>
    <mergeCell ref="AG5:AL5"/>
    <mergeCell ref="B7:AA7"/>
    <mergeCell ref="AB7:AL7"/>
    <mergeCell ref="B8:AA8"/>
    <mergeCell ref="AB8:AL8"/>
    <mergeCell ref="AI63:AL63"/>
    <mergeCell ref="AI64:AL64"/>
    <mergeCell ref="AI72:AL72"/>
    <mergeCell ref="AI73:AL73"/>
    <mergeCell ref="AI74:AL74"/>
    <mergeCell ref="AI75:AL75"/>
    <mergeCell ref="AI76:AL76"/>
    <mergeCell ref="AI65:AL65"/>
    <mergeCell ref="AI66:AL66"/>
    <mergeCell ref="AI67:AL67"/>
    <mergeCell ref="AI68:AL68"/>
    <mergeCell ref="AI69:AL69"/>
    <mergeCell ref="AI70:AL70"/>
    <mergeCell ref="AI71:AL71"/>
    <mergeCell ref="AI54:AL54"/>
    <mergeCell ref="AI55:AL55"/>
    <mergeCell ref="AI56:AL56"/>
    <mergeCell ref="AI57:AL57"/>
    <mergeCell ref="AI58:AL58"/>
    <mergeCell ref="AI59:AL59"/>
    <mergeCell ref="AI60:AL60"/>
    <mergeCell ref="AI61:AL61"/>
    <mergeCell ref="AI62:AL62"/>
    <mergeCell ref="AI45:AL45"/>
    <mergeCell ref="AI46:AL46"/>
    <mergeCell ref="AI47:AL47"/>
    <mergeCell ref="AI48:AL48"/>
    <mergeCell ref="AI49:AL49"/>
    <mergeCell ref="AI50:AL50"/>
    <mergeCell ref="AI51:AL51"/>
    <mergeCell ref="AI52:AL52"/>
    <mergeCell ref="AI53:AL53"/>
    <mergeCell ref="AI36:AL36"/>
    <mergeCell ref="AI37:AL37"/>
    <mergeCell ref="AI38:AL38"/>
    <mergeCell ref="AI39:AL39"/>
    <mergeCell ref="AI40:AL40"/>
    <mergeCell ref="AI41:AL41"/>
    <mergeCell ref="AI42:AL42"/>
    <mergeCell ref="AI43:AL43"/>
    <mergeCell ref="AI44:AL44"/>
    <mergeCell ref="AI16:AL18"/>
    <mergeCell ref="AF17:AH17"/>
    <mergeCell ref="AI30:AL30"/>
    <mergeCell ref="AI31:AL31"/>
    <mergeCell ref="AI32:AL32"/>
    <mergeCell ref="AI33:AL33"/>
    <mergeCell ref="AI34:AL34"/>
    <mergeCell ref="AI35:AL35"/>
    <mergeCell ref="AI27:AL27"/>
    <mergeCell ref="AI28:AL28"/>
    <mergeCell ref="AI29:AL29"/>
    <mergeCell ref="AI19:AL19"/>
    <mergeCell ref="AI20:AL20"/>
    <mergeCell ref="P17:Q17"/>
    <mergeCell ref="R17:S17"/>
    <mergeCell ref="T17:U17"/>
    <mergeCell ref="V17:W17"/>
    <mergeCell ref="X17:Y17"/>
    <mergeCell ref="Z17:AA17"/>
    <mergeCell ref="AB17:AC17"/>
    <mergeCell ref="AD17:AE17"/>
    <mergeCell ref="F16:F18"/>
    <mergeCell ref="H16:M16"/>
    <mergeCell ref="N16:S16"/>
    <mergeCell ref="T16:Y16"/>
    <mergeCell ref="Z16:AE16"/>
    <mergeCell ref="L17:M17"/>
    <mergeCell ref="N17:O17"/>
    <mergeCell ref="H17:I17"/>
    <mergeCell ref="J17:K17"/>
    <mergeCell ref="AF98:AG98"/>
    <mergeCell ref="X100:AG100"/>
    <mergeCell ref="X101:AG101"/>
    <mergeCell ref="X102:AG102"/>
    <mergeCell ref="X103:AG103"/>
    <mergeCell ref="R105:S105"/>
    <mergeCell ref="T105:U105"/>
    <mergeCell ref="X105:Y105"/>
    <mergeCell ref="Z105:AA105"/>
    <mergeCell ref="AB105:AC105"/>
    <mergeCell ref="AD105:AE105"/>
    <mergeCell ref="AF105:AG105"/>
    <mergeCell ref="L102:W102"/>
    <mergeCell ref="L103:W103"/>
    <mergeCell ref="L92:W92"/>
    <mergeCell ref="X92:AG92"/>
    <mergeCell ref="L93:W93"/>
    <mergeCell ref="X93:AG93"/>
    <mergeCell ref="Z95:AA95"/>
    <mergeCell ref="AB95:AC95"/>
    <mergeCell ref="AD95:AE95"/>
    <mergeCell ref="AF95:AG95"/>
    <mergeCell ref="L95:M95"/>
    <mergeCell ref="N95:O95"/>
    <mergeCell ref="P95:Q95"/>
    <mergeCell ref="R95:S95"/>
    <mergeCell ref="T95:U95"/>
    <mergeCell ref="V95:W95"/>
    <mergeCell ref="X95:Y95"/>
    <mergeCell ref="L88:M88"/>
    <mergeCell ref="N88:O88"/>
    <mergeCell ref="P88:Q88"/>
    <mergeCell ref="R88:S88"/>
    <mergeCell ref="T88:U88"/>
    <mergeCell ref="V88:W88"/>
    <mergeCell ref="X88:Y88"/>
    <mergeCell ref="L90:W90"/>
    <mergeCell ref="L91:W91"/>
    <mergeCell ref="X91:AG91"/>
    <mergeCell ref="Z88:AA88"/>
    <mergeCell ref="AB88:AC88"/>
    <mergeCell ref="AD88:AE88"/>
    <mergeCell ref="AF88:AG88"/>
    <mergeCell ref="X90:AG90"/>
    <mergeCell ref="Z108:AA108"/>
    <mergeCell ref="AB108:AC108"/>
    <mergeCell ref="AD108:AE108"/>
    <mergeCell ref="AF108:AG108"/>
    <mergeCell ref="X110:AG110"/>
    <mergeCell ref="X111:AG111"/>
    <mergeCell ref="X112:AG112"/>
    <mergeCell ref="X113:AG113"/>
    <mergeCell ref="L110:W110"/>
    <mergeCell ref="L111:W111"/>
    <mergeCell ref="L112:W112"/>
    <mergeCell ref="L113:W113"/>
    <mergeCell ref="L108:M108"/>
    <mergeCell ref="N108:O108"/>
    <mergeCell ref="P108:Q108"/>
    <mergeCell ref="R108:S108"/>
    <mergeCell ref="T108:U108"/>
    <mergeCell ref="V108:W108"/>
    <mergeCell ref="X108:Y108"/>
    <mergeCell ref="AF106:AG106"/>
    <mergeCell ref="L105:M105"/>
    <mergeCell ref="L106:M106"/>
    <mergeCell ref="N106:O106"/>
    <mergeCell ref="P106:Q106"/>
    <mergeCell ref="R106:S106"/>
    <mergeCell ref="T106:U106"/>
    <mergeCell ref="V106:W106"/>
    <mergeCell ref="Z107:AA107"/>
    <mergeCell ref="AB107:AC107"/>
    <mergeCell ref="AD107:AE107"/>
    <mergeCell ref="AF107:AG107"/>
    <mergeCell ref="L107:M107"/>
    <mergeCell ref="N107:O107"/>
    <mergeCell ref="P107:Q107"/>
    <mergeCell ref="R107:S107"/>
    <mergeCell ref="T107:U107"/>
    <mergeCell ref="V107:W107"/>
    <mergeCell ref="X107:Y107"/>
    <mergeCell ref="N105:O105"/>
    <mergeCell ref="P105:Q105"/>
    <mergeCell ref="V105:W105"/>
    <mergeCell ref="X106:Y106"/>
    <mergeCell ref="Z106:AA106"/>
    <mergeCell ref="AB106:AC106"/>
    <mergeCell ref="AD106:AE106"/>
    <mergeCell ref="L98:M98"/>
    <mergeCell ref="N98:O98"/>
    <mergeCell ref="P98:Q98"/>
    <mergeCell ref="R98:S98"/>
    <mergeCell ref="T98:U98"/>
    <mergeCell ref="V98:W98"/>
    <mergeCell ref="X98:Y98"/>
    <mergeCell ref="L100:W100"/>
    <mergeCell ref="L101:W101"/>
    <mergeCell ref="Z98:AA98"/>
    <mergeCell ref="AB98:AC98"/>
    <mergeCell ref="AD98:AE98"/>
    <mergeCell ref="L97:M97"/>
    <mergeCell ref="N97:O97"/>
    <mergeCell ref="P97:Q97"/>
    <mergeCell ref="R97:S97"/>
    <mergeCell ref="T97:U97"/>
    <mergeCell ref="V97:W97"/>
    <mergeCell ref="X97:Y97"/>
    <mergeCell ref="L96:M96"/>
    <mergeCell ref="N96:O96"/>
    <mergeCell ref="P96:Q96"/>
    <mergeCell ref="R96:S96"/>
    <mergeCell ref="T96:U96"/>
    <mergeCell ref="V96:W96"/>
    <mergeCell ref="X96:Y96"/>
    <mergeCell ref="Z97:AA97"/>
    <mergeCell ref="AB97:AC97"/>
    <mergeCell ref="AD97:AE97"/>
    <mergeCell ref="AF97:AG97"/>
    <mergeCell ref="Z96:AA96"/>
    <mergeCell ref="AB96:AC96"/>
    <mergeCell ref="AD96:AE96"/>
    <mergeCell ref="AF96:AG96"/>
    <mergeCell ref="Z81:AA81"/>
    <mergeCell ref="AB81:AC81"/>
    <mergeCell ref="AD81:AE81"/>
    <mergeCell ref="AF81:AG81"/>
    <mergeCell ref="Z87:AA87"/>
    <mergeCell ref="AB87:AC87"/>
    <mergeCell ref="AD87:AE87"/>
    <mergeCell ref="AF87:AG87"/>
    <mergeCell ref="AD86:AE86"/>
    <mergeCell ref="AF86:AG86"/>
    <mergeCell ref="Z85:AA85"/>
    <mergeCell ref="AB85:AC85"/>
    <mergeCell ref="AD85:AE85"/>
    <mergeCell ref="AF85:AG85"/>
    <mergeCell ref="Z82:AE82"/>
    <mergeCell ref="AF82:AG82"/>
    <mergeCell ref="Z78:AA78"/>
    <mergeCell ref="AB78:AC78"/>
    <mergeCell ref="AD78:AE78"/>
    <mergeCell ref="AF78:AH78"/>
    <mergeCell ref="E57:E58"/>
    <mergeCell ref="F57:F58"/>
    <mergeCell ref="L78:M78"/>
    <mergeCell ref="N78:O78"/>
    <mergeCell ref="P78:Q78"/>
    <mergeCell ref="R78:S78"/>
    <mergeCell ref="T78:U78"/>
    <mergeCell ref="F59:F60"/>
    <mergeCell ref="B53:D54"/>
    <mergeCell ref="E53:E54"/>
    <mergeCell ref="F53:F54"/>
    <mergeCell ref="B55:D56"/>
    <mergeCell ref="E55:E56"/>
    <mergeCell ref="F55:F56"/>
    <mergeCell ref="B57:D58"/>
    <mergeCell ref="V78:W78"/>
    <mergeCell ref="X78:Y78"/>
    <mergeCell ref="H78:I78"/>
    <mergeCell ref="J78:K78"/>
    <mergeCell ref="E69:E70"/>
    <mergeCell ref="F69:F70"/>
    <mergeCell ref="B65:D66"/>
    <mergeCell ref="E65:E66"/>
    <mergeCell ref="F65:F66"/>
    <mergeCell ref="B67:D68"/>
    <mergeCell ref="E67:E68"/>
    <mergeCell ref="F67:F68"/>
    <mergeCell ref="B69:D70"/>
    <mergeCell ref="E63:E64"/>
    <mergeCell ref="F63:F64"/>
    <mergeCell ref="B59:D60"/>
    <mergeCell ref="E59:E60"/>
    <mergeCell ref="L87:M87"/>
    <mergeCell ref="N87:O87"/>
    <mergeCell ref="P87:Q87"/>
    <mergeCell ref="R87:S87"/>
    <mergeCell ref="T87:U87"/>
    <mergeCell ref="V87:W87"/>
    <mergeCell ref="X87:Y87"/>
    <mergeCell ref="Z86:AA86"/>
    <mergeCell ref="AB86:AC86"/>
    <mergeCell ref="L86:M86"/>
    <mergeCell ref="N86:O86"/>
    <mergeCell ref="P86:Q86"/>
    <mergeCell ref="R86:S86"/>
    <mergeCell ref="T86:U86"/>
    <mergeCell ref="V86:W86"/>
    <mergeCell ref="X86:Y86"/>
    <mergeCell ref="B25:D26"/>
    <mergeCell ref="E25:E26"/>
    <mergeCell ref="F25:F26"/>
    <mergeCell ref="B27:D28"/>
    <mergeCell ref="J106:K106"/>
    <mergeCell ref="B16:D18"/>
    <mergeCell ref="E16:E18"/>
    <mergeCell ref="D112:K112"/>
    <mergeCell ref="D113:K113"/>
    <mergeCell ref="H106:I106"/>
    <mergeCell ref="H107:I107"/>
    <mergeCell ref="J107:K107"/>
    <mergeCell ref="H108:I108"/>
    <mergeCell ref="J108:K108"/>
    <mergeCell ref="D110:K110"/>
    <mergeCell ref="D111:K111"/>
    <mergeCell ref="C106:D108"/>
    <mergeCell ref="D90:K90"/>
    <mergeCell ref="D91:K91"/>
    <mergeCell ref="D92:K92"/>
    <mergeCell ref="D93:K93"/>
    <mergeCell ref="E95:F95"/>
    <mergeCell ref="H95:I95"/>
    <mergeCell ref="J95:K95"/>
    <mergeCell ref="H96:I96"/>
    <mergeCell ref="J96:K96"/>
    <mergeCell ref="H97:I97"/>
    <mergeCell ref="J97:K97"/>
    <mergeCell ref="C86:D88"/>
    <mergeCell ref="J86:K86"/>
    <mergeCell ref="C95:D95"/>
    <mergeCell ref="C96:D98"/>
    <mergeCell ref="C105:D105"/>
    <mergeCell ref="H86:I86"/>
    <mergeCell ref="H87:I87"/>
    <mergeCell ref="J98:K98"/>
    <mergeCell ref="D100:K100"/>
    <mergeCell ref="D101:K101"/>
    <mergeCell ref="D102:K102"/>
    <mergeCell ref="D103:K103"/>
    <mergeCell ref="E105:F105"/>
    <mergeCell ref="H105:I105"/>
    <mergeCell ref="J105:K105"/>
    <mergeCell ref="H98:I98"/>
    <mergeCell ref="B61:D62"/>
    <mergeCell ref="E61:E62"/>
    <mergeCell ref="F61:F62"/>
    <mergeCell ref="B63:D64"/>
    <mergeCell ref="E81:F81"/>
    <mergeCell ref="H81:I81"/>
    <mergeCell ref="J81:K81"/>
    <mergeCell ref="J87:K87"/>
    <mergeCell ref="H88:I88"/>
    <mergeCell ref="J88:K88"/>
    <mergeCell ref="E82:F82"/>
    <mergeCell ref="B71:D72"/>
    <mergeCell ref="E71:E72"/>
    <mergeCell ref="F71:F72"/>
    <mergeCell ref="B73:D74"/>
    <mergeCell ref="E73:E74"/>
    <mergeCell ref="F73:F74"/>
    <mergeCell ref="B75:D76"/>
    <mergeCell ref="E75:E76"/>
    <mergeCell ref="F75:F76"/>
    <mergeCell ref="C85:D85"/>
    <mergeCell ref="E85:F85"/>
    <mergeCell ref="H85:I85"/>
    <mergeCell ref="J85:K85"/>
  </mergeCells>
  <conditionalFormatting sqref="H77:AH77">
    <cfRule type="cellIs" dxfId="9" priority="1" operator="equal">
      <formula>"E"</formula>
    </cfRule>
    <cfRule type="cellIs" dxfId="8" priority="2" operator="equal">
      <formula>"P"</formula>
    </cfRule>
  </conditionalFormatting>
  <conditionalFormatting sqref="AE19:AE57 H19:AD76">
    <cfRule type="cellIs" dxfId="7" priority="3" operator="equal">
      <formula>"E"</formula>
    </cfRule>
    <cfRule type="cellIs" dxfId="6" priority="4" operator="equal">
      <formula>"P"</formula>
    </cfRule>
  </conditionalFormatting>
  <conditionalFormatting sqref="AE59:AE76">
    <cfRule type="cellIs" dxfId="5" priority="5" operator="equal">
      <formula>"E"</formula>
    </cfRule>
    <cfRule type="cellIs" dxfId="4" priority="6" operator="equal">
      <formula>"P"</formula>
    </cfRule>
  </conditionalFormatting>
  <conditionalFormatting sqref="AF19:AG76">
    <cfRule type="cellIs" dxfId="3" priority="7" operator="equal">
      <formula>"E"</formula>
    </cfRule>
    <cfRule type="cellIs" dxfId="2" priority="8" operator="equal">
      <formula>"P"</formula>
    </cfRule>
  </conditionalFormatting>
  <conditionalFormatting sqref="AF80:AG80">
    <cfRule type="cellIs" dxfId="1" priority="9" operator="equal">
      <formula>"E"</formula>
    </cfRule>
    <cfRule type="cellIs" dxfId="0" priority="10" operator="equal">
      <formula>"P"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SG-SST-DES-F-13</vt:lpstr>
      <vt:lpstr>PLAN DE MEJORA SG</vt:lpstr>
      <vt:lpstr>'SG-SST-DES-F-13'!Área_de_impresión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MESIAS</dc:creator>
  <cp:lastModifiedBy>Usuario</cp:lastModifiedBy>
  <cp:lastPrinted>2025-07-25T16:24:38Z</cp:lastPrinted>
  <dcterms:created xsi:type="dcterms:W3CDTF">2015-12-07T16:31:44Z</dcterms:created>
  <dcterms:modified xsi:type="dcterms:W3CDTF">2025-07-25T17:01:00Z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