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ingin\OneDrive\Escritorio\PROCESO GESTION FINANCIERA\SECRETARIA DE HACIENDA\FORMATOS\"/>
    </mc:Choice>
  </mc:AlternateContent>
  <xr:revisionPtr revIDLastSave="0" documentId="13_ncr:1_{5BEA104E-8DD1-4BEC-ACAF-4674118D0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 DE CHEQUEO" sheetId="1" r:id="rId1"/>
  </sheets>
  <definedNames>
    <definedName name="_xlnm.Print_Area" localSheetId="0">'LISTA DE CHEQUEO'!$B$1:$P$59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gPqe83t9awPnwxb1V8G2rH969Jmw=="/>
    </ext>
  </extLst>
</workbook>
</file>

<file path=xl/calcChain.xml><?xml version="1.0" encoding="utf-8"?>
<calcChain xmlns="http://schemas.openxmlformats.org/spreadsheetml/2006/main">
  <c r="C33" i="1" l="1"/>
  <c r="B41" i="1"/>
  <c r="C26" i="1" l="1"/>
  <c r="B6" i="1" l="1"/>
  <c r="B43" i="1"/>
  <c r="B42" i="1"/>
  <c r="B40" i="1"/>
  <c r="B39" i="1"/>
  <c r="B37" i="1"/>
  <c r="C37" i="1"/>
  <c r="B38" i="1"/>
  <c r="C42" i="1"/>
  <c r="C43" i="1"/>
  <c r="O44" i="1"/>
  <c r="B22" i="1" l="1"/>
  <c r="C39" i="1"/>
  <c r="C34" i="1"/>
  <c r="C36" i="1"/>
  <c r="C40" i="1"/>
  <c r="L19" i="1"/>
  <c r="C35" i="1" l="1"/>
  <c r="E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Youtube Jose Melduvio</author>
  </authors>
  <commentList>
    <comment ref="G17" authorId="0" shapeId="0" xr:uid="{66B63D00-E124-4E49-BBBD-D946BDB8C6F3}">
      <text>
        <r>
          <rPr>
            <sz val="9"/>
            <color indexed="81"/>
            <rFont val="Tahoma"/>
            <family val="2"/>
          </rPr>
          <t>Por favor digite el o los  números de pago separado con una coma, si el pago es total digite el numero cero.</t>
        </r>
      </text>
    </comment>
  </commentList>
</comments>
</file>

<file path=xl/sharedStrings.xml><?xml version="1.0" encoding="utf-8"?>
<sst xmlns="http://schemas.openxmlformats.org/spreadsheetml/2006/main" count="63" uniqueCount="50">
  <si>
    <t>SU</t>
  </si>
  <si>
    <t>SS</t>
  </si>
  <si>
    <t xml:space="preserve">NOMBRE: </t>
  </si>
  <si>
    <t>SI</t>
  </si>
  <si>
    <t xml:space="preserve">CC O NIT: </t>
  </si>
  <si>
    <t>DV</t>
  </si>
  <si>
    <t>CONTRATO No.</t>
  </si>
  <si>
    <t>NO</t>
  </si>
  <si>
    <t>NO APLICA</t>
  </si>
  <si>
    <t>VALOR CONTRATO $</t>
  </si>
  <si>
    <t xml:space="preserve">CLASE DE PAGO:  </t>
  </si>
  <si>
    <t>ANTICIPO</t>
  </si>
  <si>
    <t>j</t>
  </si>
  <si>
    <t>%</t>
  </si>
  <si>
    <t>VALOR ESTE PAGO $</t>
  </si>
  <si>
    <t>PAGO PARCIAL</t>
  </si>
  <si>
    <t>#</t>
  </si>
  <si>
    <t>DE</t>
  </si>
  <si>
    <t>PAGO TOTAL</t>
  </si>
  <si>
    <t>SUPERV</t>
  </si>
  <si>
    <t># FOLIOS</t>
  </si>
  <si>
    <t>PPTO</t>
  </si>
  <si>
    <t>CERTIFICADO DE LEGALIZACIÓN (PARA EL PRIMER DESEMBOLSO)</t>
  </si>
  <si>
    <t>PAGO DE ESTAMPILLAS O SOLICITUD DE DESCUENTO (PARA EL PRIMER DESEMBOLSO)</t>
  </si>
  <si>
    <t>COPIA LEGIBLE DEL RUT</t>
  </si>
  <si>
    <t>TOTAL FOLIOS</t>
  </si>
  <si>
    <t>C.C:</t>
  </si>
  <si>
    <t>CARGO</t>
  </si>
  <si>
    <t>DEPENDENCIA:</t>
  </si>
  <si>
    <t>(**) Consulte las excepciones en el Estatuto Tributario Departamental</t>
  </si>
  <si>
    <r>
      <rPr>
        <sz val="7"/>
        <color rgb="FF000000"/>
        <rFont val="Arial"/>
        <family val="2"/>
      </rPr>
      <t>GOBERNACIÓN
DE NARIÑO</t>
    </r>
    <r>
      <rPr>
        <sz val="8"/>
        <color rgb="FF000000"/>
        <rFont val="Arial"/>
        <family val="2"/>
      </rPr>
      <t xml:space="preserve"> </t>
    </r>
  </si>
  <si>
    <t>PÁGINA: 1 DE 1</t>
  </si>
  <si>
    <t>LISTA DE CHEQUEO</t>
  </si>
  <si>
    <t>CÓDIGO: GFRA-F-32</t>
  </si>
  <si>
    <t>LISTA DE CHEQUEO DILIGENCIADA Y FIRMADA POR EL SUPERVISOR</t>
  </si>
  <si>
    <t xml:space="preserve">NOMBRE SUPERVISOR: </t>
  </si>
  <si>
    <t>CI</t>
  </si>
  <si>
    <t>ORDEN DE PAGO NUMERADA (CODIGO DE LA DEPENCIA Y DIGITOS NUMERICOS)</t>
  </si>
  <si>
    <t>POLIZA DE CUMPLIMIENTO (PARA EL PRIMER DESEMBOLSO)</t>
  </si>
  <si>
    <r>
      <t xml:space="preserve">(*) </t>
    </r>
    <r>
      <rPr>
        <sz val="8"/>
        <rFont val="Arial"/>
        <family val="2"/>
      </rPr>
      <t>El certificado emitido por el Supervisor del contrato o Secretario de la dependencia según sea el caso, debe ser  fotocopia fiel del original y debe contar con la firma de acuse de recibido del documento original por el DAC.</t>
    </r>
  </si>
  <si>
    <t>Firma del Supervisor 1:</t>
  </si>
  <si>
    <t>Firma del Supervisor 2:</t>
  </si>
  <si>
    <t>CERTIFICA, SUPERVISOR(ES)</t>
  </si>
  <si>
    <t>Firma del Supervisor 3:</t>
  </si>
  <si>
    <t>Firma del Supervisor 4:</t>
  </si>
  <si>
    <t>TIPO CONTRATO:</t>
  </si>
  <si>
    <t>DISPONIBILIDAD PRESUPUESTAL</t>
  </si>
  <si>
    <t>REGISTRO DE COMPROMISO</t>
  </si>
  <si>
    <t>VERSIÓN: 2</t>
  </si>
  <si>
    <t>FECHA DE VERSIÓN: 25/01/2023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</si>
</sst>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16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sz val="8.5"/>
      <color rgb="FF000000"/>
      <name val="Arial"/>
      <family val="2"/>
    </font>
    <font>
      <sz val="8.5"/>
      <name val="Arial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15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vertical="center"/>
    </xf>
    <xf numFmtId="3" fontId="14" fillId="0" borderId="5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5" fillId="0" borderId="16" xfId="0" applyFont="1" applyBorder="1" applyAlignment="1">
      <alignment horizontal="right" vertical="center"/>
    </xf>
    <xf numFmtId="0" fontId="26" fillId="0" borderId="16" xfId="0" applyFont="1" applyBorder="1" applyAlignment="1">
      <alignment vertical="center"/>
    </xf>
    <xf numFmtId="0" fontId="26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left"/>
    </xf>
    <xf numFmtId="0" fontId="0" fillId="0" borderId="0" xfId="0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3" fontId="17" fillId="0" borderId="39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right" vertical="center"/>
    </xf>
    <xf numFmtId="0" fontId="15" fillId="3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22" fillId="0" borderId="3" xfId="0" applyFont="1" applyBorder="1"/>
    <xf numFmtId="0" fontId="22" fillId="0" borderId="4" xfId="0" applyFont="1" applyBorder="1"/>
    <xf numFmtId="0" fontId="17" fillId="0" borderId="18" xfId="0" applyFont="1" applyBorder="1" applyAlignment="1">
      <alignment horizontal="center" vertical="center"/>
    </xf>
    <xf numFmtId="0" fontId="23" fillId="0" borderId="14" xfId="0" applyFont="1" applyBorder="1"/>
    <xf numFmtId="3" fontId="12" fillId="0" borderId="13" xfId="0" applyNumberFormat="1" applyFont="1" applyBorder="1" applyAlignment="1">
      <alignment horizontal="center" vertical="center"/>
    </xf>
    <xf numFmtId="0" fontId="22" fillId="0" borderId="13" xfId="0" applyFont="1" applyBorder="1"/>
    <xf numFmtId="0" fontId="17" fillId="0" borderId="20" xfId="0" applyFont="1" applyBorder="1" applyAlignment="1">
      <alignment horizontal="center" vertical="center"/>
    </xf>
    <xf numFmtId="0" fontId="23" fillId="0" borderId="10" xfId="0" applyFont="1" applyBorder="1"/>
    <xf numFmtId="0" fontId="17" fillId="0" borderId="8" xfId="0" applyFont="1" applyBorder="1" applyAlignment="1">
      <alignment horizontal="center" vertical="center" wrapText="1"/>
    </xf>
    <xf numFmtId="0" fontId="23" fillId="0" borderId="9" xfId="0" applyFont="1" applyBorder="1"/>
    <xf numFmtId="4" fontId="12" fillId="0" borderId="8" xfId="0" applyNumberFormat="1" applyFont="1" applyBorder="1" applyAlignment="1">
      <alignment horizontal="center" vertical="center"/>
    </xf>
    <xf numFmtId="0" fontId="22" fillId="0" borderId="9" xfId="0" applyFont="1" applyBorder="1"/>
    <xf numFmtId="0" fontId="22" fillId="0" borderId="21" xfId="0" applyFont="1" applyBorder="1"/>
    <xf numFmtId="0" fontId="17" fillId="0" borderId="13" xfId="0" applyFont="1" applyBorder="1" applyAlignment="1">
      <alignment horizontal="center" vertical="center"/>
    </xf>
    <xf numFmtId="0" fontId="23" fillId="0" borderId="13" xfId="0" applyFont="1" applyBorder="1"/>
    <xf numFmtId="0" fontId="12" fillId="0" borderId="3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2" fillId="0" borderId="38" xfId="0" applyFont="1" applyBorder="1" applyAlignment="1">
      <alignment horizontal="center" vertical="center"/>
    </xf>
    <xf numFmtId="0" fontId="21" fillId="0" borderId="39" xfId="0" applyFont="1" applyBorder="1"/>
    <xf numFmtId="0" fontId="26" fillId="0" borderId="3" xfId="0" applyFont="1" applyBorder="1" applyAlignment="1">
      <alignment horizontal="center" vertical="center"/>
    </xf>
    <xf numFmtId="0" fontId="28" fillId="0" borderId="3" xfId="0" applyFont="1" applyBorder="1"/>
    <xf numFmtId="0" fontId="28" fillId="0" borderId="24" xfId="0" applyFont="1" applyBorder="1"/>
    <xf numFmtId="0" fontId="28" fillId="0" borderId="1" xfId="0" applyFont="1" applyBorder="1"/>
    <xf numFmtId="0" fontId="31" fillId="0" borderId="16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5" fillId="3" borderId="37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21" fillId="0" borderId="7" xfId="0" applyFont="1" applyBorder="1"/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23" fillId="0" borderId="12" xfId="0" applyFont="1" applyBorder="1"/>
    <xf numFmtId="0" fontId="24" fillId="0" borderId="18" xfId="0" applyFont="1" applyBorder="1"/>
    <xf numFmtId="0" fontId="12" fillId="0" borderId="4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9" fillId="3" borderId="16" xfId="0" applyFont="1" applyFill="1" applyBorder="1" applyAlignment="1">
      <alignment horizontal="right" vertical="center" wrapText="1"/>
    </xf>
    <xf numFmtId="0" fontId="15" fillId="3" borderId="39" xfId="0" applyFont="1" applyFill="1" applyBorder="1" applyAlignment="1">
      <alignment horizontal="center"/>
    </xf>
    <xf numFmtId="0" fontId="15" fillId="3" borderId="42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/>
    </xf>
    <xf numFmtId="0" fontId="28" fillId="0" borderId="1" xfId="0" applyFont="1" applyBorder="1" applyAlignment="1">
      <alignment wrapText="1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/>
    <xf numFmtId="0" fontId="28" fillId="0" borderId="43" xfId="0" applyFont="1" applyBorder="1"/>
    <xf numFmtId="0" fontId="26" fillId="0" borderId="7" xfId="0" applyFont="1" applyBorder="1" applyAlignment="1">
      <alignment horizontal="left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 wrapText="1"/>
    </xf>
    <xf numFmtId="0" fontId="26" fillId="3" borderId="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/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5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7" fillId="0" borderId="0" xfId="0" applyFont="1" applyBorder="1"/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wrapText="1"/>
    </xf>
    <xf numFmtId="0" fontId="26" fillId="0" borderId="0" xfId="0" applyFont="1" applyBorder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Border="1"/>
    <xf numFmtId="0" fontId="25" fillId="0" borderId="0" xfId="0" applyFont="1" applyBorder="1" applyAlignment="1">
      <alignment horizontal="left"/>
    </xf>
    <xf numFmtId="0" fontId="19" fillId="3" borderId="0" xfId="0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15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31059</xdr:colOff>
      <xdr:row>0</xdr:row>
      <xdr:rowOff>34373</xdr:rowOff>
    </xdr:from>
    <xdr:to>
      <xdr:col>2</xdr:col>
      <xdr:colOff>534527</xdr:colOff>
      <xdr:row>2</xdr:row>
      <xdr:rowOff>171450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D293811-CB8C-4E7A-ABE0-A77E831D4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84" y="34373"/>
          <a:ext cx="503468" cy="479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12"/>
  <sheetViews>
    <sheetView tabSelected="1" zoomScaleNormal="100" workbookViewId="0">
      <selection activeCell="R34" sqref="R34"/>
    </sheetView>
  </sheetViews>
  <sheetFormatPr baseColWidth="10" defaultColWidth="14.42578125" defaultRowHeight="15" customHeight="1" x14ac:dyDescent="0.25"/>
  <cols>
    <col min="1" max="1" width="3" style="1" customWidth="1"/>
    <col min="2" max="2" width="4.140625" style="1" customWidth="1"/>
    <col min="3" max="3" width="10.140625" style="1" customWidth="1"/>
    <col min="4" max="4" width="12.5703125" style="1" customWidth="1"/>
    <col min="5" max="5" width="2.85546875" style="1" customWidth="1"/>
    <col min="6" max="6" width="2.28515625" style="1" customWidth="1"/>
    <col min="7" max="7" width="9.28515625" style="1" customWidth="1"/>
    <col min="8" max="8" width="4" style="1" customWidth="1"/>
    <col min="9" max="9" width="4.5703125" style="1" customWidth="1"/>
    <col min="10" max="10" width="3.5703125" style="1" customWidth="1"/>
    <col min="11" max="11" width="10.5703125" style="1" customWidth="1"/>
    <col min="12" max="12" width="3.85546875" style="1" customWidth="1"/>
    <col min="13" max="13" width="10.5703125" style="1" customWidth="1"/>
    <col min="14" max="14" width="9.7109375" style="1" customWidth="1"/>
    <col min="15" max="15" width="9.42578125" style="1" customWidth="1"/>
    <col min="16" max="16" width="5.140625" style="1" bestFit="1" customWidth="1"/>
    <col min="17" max="17" width="10.5703125" style="1" customWidth="1"/>
    <col min="18" max="18" width="10.5703125" style="1" bestFit="1" customWidth="1"/>
    <col min="19" max="19" width="26.7109375" style="1" bestFit="1" customWidth="1"/>
    <col min="20" max="20" width="9" style="1" hidden="1" customWidth="1"/>
    <col min="21" max="21" width="12.28515625" style="1" customWidth="1"/>
    <col min="22" max="22" width="10.140625" style="1" customWidth="1"/>
    <col min="23" max="23" width="15.85546875" style="1" customWidth="1"/>
    <col min="24" max="25" width="10" style="1" customWidth="1"/>
    <col min="26" max="26" width="14.42578125" style="1" customWidth="1"/>
    <col min="27" max="16384" width="14.42578125" style="1"/>
  </cols>
  <sheetData>
    <row r="1" spans="2:26" ht="13.5" customHeight="1" x14ac:dyDescent="0.25">
      <c r="B1" s="80" t="s">
        <v>30</v>
      </c>
      <c r="C1" s="81"/>
      <c r="D1" s="84" t="s">
        <v>32</v>
      </c>
      <c r="E1" s="85"/>
      <c r="F1" s="85"/>
      <c r="G1" s="85"/>
      <c r="H1" s="85"/>
      <c r="I1" s="85"/>
      <c r="J1" s="85"/>
      <c r="K1" s="85"/>
      <c r="L1" s="85"/>
      <c r="M1" s="86"/>
      <c r="N1" s="108" t="s">
        <v>33</v>
      </c>
      <c r="O1" s="108"/>
      <c r="P1" s="109"/>
    </row>
    <row r="2" spans="2:26" ht="13.5" customHeight="1" x14ac:dyDescent="0.25">
      <c r="B2" s="82"/>
      <c r="C2" s="83"/>
      <c r="D2" s="87"/>
      <c r="E2" s="129"/>
      <c r="F2" s="129"/>
      <c r="G2" s="129"/>
      <c r="H2" s="129"/>
      <c r="I2" s="129"/>
      <c r="J2" s="129"/>
      <c r="K2" s="129"/>
      <c r="L2" s="129"/>
      <c r="M2" s="88"/>
      <c r="N2" s="110" t="s">
        <v>48</v>
      </c>
      <c r="O2" s="110"/>
      <c r="P2" s="111"/>
      <c r="T2" s="2" t="s">
        <v>0</v>
      </c>
    </row>
    <row r="3" spans="2:26" ht="22.5" customHeight="1" x14ac:dyDescent="0.25">
      <c r="B3" s="82"/>
      <c r="C3" s="83"/>
      <c r="D3" s="87"/>
      <c r="E3" s="129"/>
      <c r="F3" s="129"/>
      <c r="G3" s="129"/>
      <c r="H3" s="129"/>
      <c r="I3" s="129"/>
      <c r="J3" s="129"/>
      <c r="K3" s="129"/>
      <c r="L3" s="129"/>
      <c r="M3" s="88"/>
      <c r="N3" s="112" t="s">
        <v>49</v>
      </c>
      <c r="O3" s="112"/>
      <c r="P3" s="113"/>
      <c r="T3" s="2" t="s">
        <v>1</v>
      </c>
    </row>
    <row r="4" spans="2:26" ht="12.75" customHeight="1" x14ac:dyDescent="0.25">
      <c r="B4" s="82"/>
      <c r="C4" s="83"/>
      <c r="D4" s="89"/>
      <c r="E4" s="90"/>
      <c r="F4" s="90"/>
      <c r="G4" s="90"/>
      <c r="H4" s="90"/>
      <c r="I4" s="90"/>
      <c r="J4" s="90"/>
      <c r="K4" s="90"/>
      <c r="L4" s="90"/>
      <c r="M4" s="91"/>
      <c r="N4" s="110" t="s">
        <v>31</v>
      </c>
      <c r="O4" s="110"/>
      <c r="P4" s="111"/>
      <c r="T4" s="27" t="s">
        <v>36</v>
      </c>
    </row>
    <row r="5" spans="2:26" ht="2.25" customHeight="1" x14ac:dyDescent="0.25">
      <c r="B5" s="93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/>
    </row>
    <row r="6" spans="2:26" ht="13.5" customHeight="1" x14ac:dyDescent="0.25">
      <c r="B6" s="105" t="str">
        <f>IF(D12="CI","CONTRATOS INTERADMINISTRATIVOS O CONVENIOS",IF(D12="SU","CONTRATO DE SUMINISTROS",IF(D12="SS","CONTRATO DE SERVICIOS, HONORARIOS Y OBRRAS","")))</f>
        <v>CONTRATO DE SERVICIOS, HONORARIOS Y OBRRAS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 ht="3" customHeight="1" x14ac:dyDescent="0.25">
      <c r="B7" s="1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ht="9.75" customHeight="1" x14ac:dyDescent="0.25">
      <c r="B8" s="96" t="s">
        <v>2</v>
      </c>
      <c r="C8" s="97"/>
      <c r="D8" s="99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1"/>
      <c r="Q8" s="2"/>
      <c r="S8" s="2"/>
      <c r="T8" s="2"/>
      <c r="U8" s="2"/>
      <c r="V8" s="2"/>
      <c r="W8" s="2"/>
      <c r="X8" s="2"/>
      <c r="Y8" s="2"/>
      <c r="Z8" s="2"/>
    </row>
    <row r="9" spans="2:26" ht="7.5" customHeight="1" x14ac:dyDescent="0.25">
      <c r="B9" s="98"/>
      <c r="C9" s="43"/>
      <c r="D9" s="102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4"/>
      <c r="Q9" s="2"/>
      <c r="S9" s="2"/>
      <c r="T9" s="2" t="s">
        <v>3</v>
      </c>
      <c r="U9" s="2"/>
      <c r="V9" s="2"/>
      <c r="W9" s="2"/>
      <c r="X9" s="2"/>
      <c r="Y9" s="2"/>
      <c r="Z9" s="2"/>
    </row>
    <row r="10" spans="2:26" ht="17.25" customHeight="1" x14ac:dyDescent="0.25">
      <c r="B10" s="42" t="s">
        <v>4</v>
      </c>
      <c r="C10" s="43"/>
      <c r="D10" s="44"/>
      <c r="E10" s="45"/>
      <c r="F10" s="45"/>
      <c r="G10" s="45"/>
      <c r="H10" s="30" t="s">
        <v>5</v>
      </c>
      <c r="I10" s="30"/>
      <c r="J10" s="53" t="s">
        <v>6</v>
      </c>
      <c r="K10" s="54"/>
      <c r="L10" s="54"/>
      <c r="M10" s="31"/>
      <c r="N10" s="55"/>
      <c r="O10" s="56"/>
      <c r="P10" s="57"/>
      <c r="Q10" s="2"/>
      <c r="S10" s="2"/>
      <c r="T10" s="2" t="s">
        <v>7</v>
      </c>
      <c r="U10" s="2"/>
      <c r="V10" s="2"/>
      <c r="W10" s="2"/>
      <c r="X10" s="2"/>
      <c r="Y10" s="2"/>
      <c r="Z10" s="2"/>
    </row>
    <row r="11" spans="2:26" ht="3.75" customHeight="1" x14ac:dyDescent="0.25">
      <c r="B11" s="16"/>
      <c r="C11" s="131"/>
      <c r="D11" s="14"/>
      <c r="E11" s="132"/>
      <c r="F11" s="132"/>
      <c r="G11" s="132"/>
      <c r="H11" s="132"/>
      <c r="I11" s="132"/>
      <c r="J11" s="132"/>
      <c r="K11" s="132"/>
      <c r="L11" s="132"/>
      <c r="M11" s="132"/>
      <c r="N11" s="130"/>
      <c r="O11" s="130"/>
      <c r="P11" s="15"/>
      <c r="Q11" s="2"/>
      <c r="S11" s="2"/>
      <c r="T11" s="2" t="s">
        <v>8</v>
      </c>
      <c r="U11" s="2"/>
      <c r="V11" s="2"/>
      <c r="W11" s="2"/>
      <c r="X11" s="2"/>
      <c r="Y11" s="2"/>
      <c r="Z11" s="2"/>
    </row>
    <row r="12" spans="2:26" ht="24.75" customHeight="1" x14ac:dyDescent="0.25">
      <c r="B12" s="46" t="s">
        <v>45</v>
      </c>
      <c r="C12" s="47"/>
      <c r="D12" s="32" t="s">
        <v>1</v>
      </c>
      <c r="E12" s="48" t="str">
        <f>IF(D12="CI","CONTRATOS INTERADMINISTRATIVOS O CONVENIOS",IF(D12="SU","CONTRATO DE SUMINISTROS",IF(D12="SS","CONTRATO DE SERVICIOS, HONORARIOS Y OBRRAS","")))</f>
        <v>CONTRATO DE SERVICIOS, HONORARIOS Y OBRRAS</v>
      </c>
      <c r="F12" s="49"/>
      <c r="G12" s="49"/>
      <c r="H12" s="49"/>
      <c r="I12" s="49"/>
      <c r="J12" s="47"/>
      <c r="K12" s="92" t="s">
        <v>9</v>
      </c>
      <c r="L12" s="49"/>
      <c r="M12" s="47"/>
      <c r="N12" s="50"/>
      <c r="O12" s="51"/>
      <c r="P12" s="5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26" ht="6" customHeight="1" x14ac:dyDescent="0.25">
      <c r="B13" s="5"/>
      <c r="C13" s="133"/>
      <c r="D13" s="133"/>
      <c r="E13" s="133"/>
      <c r="F13" s="133"/>
      <c r="G13" s="133"/>
      <c r="H13" s="133"/>
      <c r="I13" s="133"/>
      <c r="J13" s="133"/>
      <c r="K13" s="134"/>
      <c r="L13" s="133"/>
      <c r="M13" s="133"/>
      <c r="N13" s="135"/>
      <c r="O13" s="135"/>
      <c r="P13" s="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2:26" ht="3.75" customHeight="1" x14ac:dyDescent="0.25">
      <c r="B14" s="5"/>
      <c r="C14" s="133"/>
      <c r="D14" s="133"/>
      <c r="E14" s="133"/>
      <c r="F14" s="133"/>
      <c r="G14" s="133"/>
      <c r="H14" s="133"/>
      <c r="I14" s="133"/>
      <c r="J14" s="133"/>
      <c r="K14" s="134"/>
      <c r="L14" s="133"/>
      <c r="M14" s="133"/>
      <c r="N14" s="135"/>
      <c r="O14" s="135"/>
      <c r="P14" s="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6" ht="12" customHeight="1" x14ac:dyDescent="0.25">
      <c r="B15" s="77" t="s">
        <v>10</v>
      </c>
      <c r="C15" s="136"/>
      <c r="D15" s="137" t="s">
        <v>11</v>
      </c>
      <c r="E15" s="7"/>
      <c r="F15" s="138" t="s">
        <v>12</v>
      </c>
      <c r="G15" s="7"/>
      <c r="H15" s="139" t="s">
        <v>13</v>
      </c>
      <c r="I15" s="132"/>
      <c r="J15" s="140"/>
      <c r="K15" s="141"/>
      <c r="L15" s="142" t="s">
        <v>14</v>
      </c>
      <c r="M15" s="142"/>
      <c r="N15" s="142"/>
      <c r="O15" s="142"/>
      <c r="P15" s="8"/>
      <c r="Q15" s="2"/>
      <c r="R15" s="2"/>
      <c r="S15" s="2"/>
      <c r="T15" s="2"/>
      <c r="U15" s="2"/>
      <c r="V15" s="2"/>
      <c r="W15" s="35"/>
      <c r="X15" s="36"/>
      <c r="Y15" s="36"/>
      <c r="Z15" s="36"/>
    </row>
    <row r="16" spans="2:26" ht="3.75" customHeight="1" x14ac:dyDescent="0.25">
      <c r="B16" s="77"/>
      <c r="C16" s="136"/>
      <c r="D16" s="137"/>
      <c r="E16" s="138"/>
      <c r="F16" s="138"/>
      <c r="G16" s="138"/>
      <c r="H16" s="138"/>
      <c r="I16" s="138"/>
      <c r="J16" s="139"/>
      <c r="K16" s="138"/>
      <c r="L16" s="140"/>
      <c r="M16" s="140"/>
      <c r="N16" s="140"/>
      <c r="O16" s="140"/>
      <c r="P16" s="9"/>
      <c r="Q16" s="2"/>
      <c r="R16" s="2"/>
      <c r="S16" s="2"/>
      <c r="T16" s="2"/>
      <c r="U16" s="2"/>
      <c r="V16" s="2"/>
      <c r="W16" s="36"/>
      <c r="X16" s="36"/>
      <c r="Y16" s="36"/>
      <c r="Z16" s="36"/>
    </row>
    <row r="17" spans="2:26" ht="14.25" customHeight="1" x14ac:dyDescent="0.25">
      <c r="B17" s="77"/>
      <c r="C17" s="136"/>
      <c r="D17" s="137" t="s">
        <v>15</v>
      </c>
      <c r="E17" s="11"/>
      <c r="F17" s="143" t="s">
        <v>16</v>
      </c>
      <c r="G17" s="29"/>
      <c r="H17" s="144" t="s">
        <v>17</v>
      </c>
      <c r="I17" s="37"/>
      <c r="J17" s="38"/>
      <c r="K17" s="140"/>
      <c r="L17" s="39"/>
      <c r="M17" s="40"/>
      <c r="N17" s="40"/>
      <c r="O17" s="41"/>
      <c r="P17" s="9"/>
      <c r="Q17" s="2"/>
      <c r="R17" s="2"/>
      <c r="S17" s="2"/>
      <c r="T17" s="2"/>
      <c r="U17" s="2"/>
      <c r="V17" s="2"/>
      <c r="W17" s="36"/>
      <c r="X17" s="36"/>
      <c r="Y17" s="36"/>
      <c r="Z17" s="36"/>
    </row>
    <row r="18" spans="2:26" ht="2.25" customHeight="1" x14ac:dyDescent="0.25">
      <c r="B18" s="77"/>
      <c r="C18" s="136"/>
      <c r="D18" s="137"/>
      <c r="E18" s="143"/>
      <c r="F18" s="143"/>
      <c r="G18" s="143"/>
      <c r="H18" s="143"/>
      <c r="I18" s="143"/>
      <c r="J18" s="143"/>
      <c r="K18" s="145"/>
      <c r="L18" s="145"/>
      <c r="M18" s="132"/>
      <c r="N18" s="146"/>
      <c r="O18" s="146"/>
      <c r="P18" s="9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12" customHeight="1" x14ac:dyDescent="0.25">
      <c r="B19" s="77"/>
      <c r="C19" s="136"/>
      <c r="D19" s="137" t="s">
        <v>18</v>
      </c>
      <c r="E19" s="11"/>
      <c r="F19" s="147"/>
      <c r="G19" s="141"/>
      <c r="H19" s="140"/>
      <c r="I19" s="140"/>
      <c r="J19" s="140"/>
      <c r="K19" s="148"/>
      <c r="L19" s="149" t="str">
        <f>IF(N12&lt;L17,"ERROR, EL VALOR DEL PAGO SUPERA EL CONTRATO"," ")</f>
        <v xml:space="preserve"> </v>
      </c>
      <c r="M19" s="150"/>
      <c r="N19" s="150"/>
      <c r="O19" s="150"/>
      <c r="P19" s="9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2.25" customHeight="1" x14ac:dyDescent="0.25">
      <c r="B20" s="10"/>
      <c r="C20" s="143"/>
      <c r="D20" s="143"/>
      <c r="E20" s="147"/>
      <c r="F20" s="147"/>
      <c r="G20" s="147"/>
      <c r="H20" s="147"/>
      <c r="I20" s="147"/>
      <c r="J20" s="147"/>
      <c r="K20" s="138"/>
      <c r="L20" s="138"/>
      <c r="M20" s="132"/>
      <c r="N20" s="146"/>
      <c r="O20" s="146"/>
      <c r="P20" s="9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ht="2.25" hidden="1" customHeight="1" x14ac:dyDescent="0.25">
      <c r="B21" s="1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/>
      <c r="O21" s="131"/>
      <c r="P21" s="1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ht="12" customHeight="1" x14ac:dyDescent="0.25">
      <c r="B22" s="75" t="str">
        <f>IF(D12="CI","",IF(D12="SU","NO RESPONSABLE DE IVA",IF(D12="SS","NO RESPONSABLE DE IVA","")))</f>
        <v>NO RESPONSABLE DE IVA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19" t="s">
        <v>19</v>
      </c>
      <c r="O22" s="19" t="s">
        <v>20</v>
      </c>
      <c r="P22" s="20" t="s">
        <v>21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ht="3" customHeight="1" x14ac:dyDescent="0.25">
      <c r="B23" s="17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/>
      <c r="O23" s="15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ht="16.5" customHeight="1" x14ac:dyDescent="0.25">
      <c r="B24" s="153">
        <v>1</v>
      </c>
      <c r="C24" s="125" t="s">
        <v>34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6"/>
      <c r="O24" s="126"/>
      <c r="P24" s="154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ht="12" customHeight="1" x14ac:dyDescent="0.25">
      <c r="B25" s="153">
        <v>2</v>
      </c>
      <c r="C25" s="125" t="s">
        <v>37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  <c r="O25" s="126"/>
      <c r="P25" s="154"/>
      <c r="Q25" s="2"/>
      <c r="R25" s="2"/>
      <c r="S25" s="2"/>
      <c r="U25" s="2"/>
      <c r="V25" s="2"/>
      <c r="W25" s="2"/>
      <c r="X25" s="2"/>
      <c r="Y25" s="2"/>
      <c r="Z25" s="2"/>
    </row>
    <row r="26" spans="2:26" ht="24.75" customHeight="1" x14ac:dyDescent="0.25">
      <c r="B26" s="153">
        <v>3</v>
      </c>
      <c r="C26" s="127" t="str">
        <f>IF(D12="CI","ANEXO CONTRACTUAL INTERADMINISTRATIVO O CONVENIO",IF(D12="SU","ANEXO CONTRACTUAL DE PRESTACION DE SERVICIOS U HONORARIOS",IF(D12="SS","ANEXO CONTRACTUAL DE PRESTACION DE SERVICIOS U HONORARIOS (PARA EL PRIMER DESEMBOLSO)","")))</f>
        <v>ANEXO CONTRACTUAL DE PRESTACION DE SERVICIOS U HONORARIOS (PARA EL PRIMER DESEMBOLSO)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6"/>
      <c r="O26" s="126"/>
      <c r="P26" s="154"/>
      <c r="Q26" s="2"/>
      <c r="R26" s="2"/>
      <c r="S26" s="2"/>
      <c r="U26" s="2"/>
      <c r="V26" s="2"/>
      <c r="W26" s="2"/>
      <c r="X26" s="2"/>
      <c r="Y26" s="2"/>
      <c r="Z26" s="2"/>
    </row>
    <row r="27" spans="2:26" ht="13.5" customHeight="1" x14ac:dyDescent="0.25">
      <c r="B27" s="153">
        <v>4</v>
      </c>
      <c r="C27" s="125" t="s">
        <v>38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6"/>
      <c r="O27" s="126"/>
      <c r="P27" s="154"/>
      <c r="Q27" s="2"/>
      <c r="R27" s="2"/>
      <c r="S27" s="2"/>
      <c r="U27" s="2"/>
      <c r="V27" s="2"/>
      <c r="W27" s="2"/>
      <c r="X27" s="2"/>
      <c r="Y27" s="2"/>
      <c r="Z27" s="2"/>
    </row>
    <row r="28" spans="2:26" ht="13.5" customHeight="1" x14ac:dyDescent="0.25">
      <c r="B28" s="153">
        <v>5</v>
      </c>
      <c r="C28" s="125" t="s">
        <v>22</v>
      </c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6"/>
      <c r="O28" s="126"/>
      <c r="P28" s="154"/>
      <c r="Q28" s="2"/>
      <c r="R28" s="2"/>
      <c r="S28" s="2"/>
      <c r="U28" s="2"/>
      <c r="V28" s="2"/>
      <c r="W28" s="2"/>
      <c r="X28" s="2"/>
      <c r="Y28" s="2"/>
      <c r="Z28" s="2"/>
    </row>
    <row r="29" spans="2:26" ht="12.75" customHeight="1" x14ac:dyDescent="0.25">
      <c r="B29" s="153">
        <v>6</v>
      </c>
      <c r="C29" s="125" t="s">
        <v>23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6"/>
      <c r="O29" s="126"/>
      <c r="P29" s="154"/>
      <c r="Q29" s="2"/>
      <c r="R29" s="2"/>
      <c r="S29" s="2"/>
      <c r="U29" s="2"/>
      <c r="V29" s="2"/>
      <c r="W29" s="2"/>
      <c r="X29" s="2"/>
      <c r="Y29" s="2"/>
      <c r="Z29" s="2"/>
    </row>
    <row r="30" spans="2:26" ht="12.75" customHeight="1" x14ac:dyDescent="0.25">
      <c r="B30" s="153">
        <v>7</v>
      </c>
      <c r="C30" s="125" t="s">
        <v>46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6"/>
      <c r="O30" s="126"/>
      <c r="P30" s="154"/>
      <c r="Q30" s="2"/>
      <c r="R30" s="2"/>
      <c r="S30" s="2"/>
      <c r="U30" s="2"/>
      <c r="V30" s="2"/>
      <c r="W30" s="2"/>
      <c r="X30" s="2"/>
      <c r="Y30" s="2"/>
      <c r="Z30" s="2"/>
    </row>
    <row r="31" spans="2:26" ht="13.5" customHeight="1" x14ac:dyDescent="0.25">
      <c r="B31" s="153">
        <v>8</v>
      </c>
      <c r="C31" s="125" t="s">
        <v>47</v>
      </c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6"/>
      <c r="O31" s="126"/>
      <c r="P31" s="154"/>
      <c r="Q31" s="2"/>
      <c r="R31" s="2"/>
      <c r="S31" s="2"/>
      <c r="U31" s="2"/>
      <c r="V31" s="2"/>
      <c r="W31" s="2"/>
      <c r="X31" s="2"/>
      <c r="Y31" s="2"/>
      <c r="Z31" s="2"/>
    </row>
    <row r="32" spans="2:26" ht="13.5" customHeight="1" x14ac:dyDescent="0.25">
      <c r="B32" s="153">
        <v>9</v>
      </c>
      <c r="C32" s="125" t="s">
        <v>24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  <c r="O32" s="126"/>
      <c r="P32" s="154"/>
      <c r="Q32" s="2"/>
      <c r="R32" s="2"/>
      <c r="S32" s="2"/>
      <c r="U32" s="2"/>
      <c r="V32" s="2"/>
      <c r="W32" s="2"/>
      <c r="X32" s="2"/>
      <c r="Y32" s="2"/>
      <c r="Z32" s="2"/>
    </row>
    <row r="33" spans="2:26" ht="46.5" customHeight="1" x14ac:dyDescent="0.25">
      <c r="B33" s="153">
        <v>10</v>
      </c>
      <c r="C33" s="128" t="str">
        <f>IF(OR(D12="CI",D12="SU"),"PLANILLA Y CERTIFICADO DE REVISOR FISCAL O REPRESENTANTE LEGAL DE  LOS APORTES A SEGURIDAD SOCIAL",IF(D12="SS","PARA EL PRIMER PAGO: AFILIACIONES SEGURIDAD SOCIAL Y PAGO MES ANTERIOR SI HAY CONTINUIDAD - PARA SEGUNDO PAGO: ADICIONAR APORTE A SEGURIDAD SOCIAL PLANILLA Y CONSIGNACIÓN ORIGINAL MES ANTERIOR - SOBRE EL 40% DEL VALOR MENSUAL DEL CONTRATO O DEL ANTICIPO",""))</f>
        <v>PARA EL PRIMER PAGO: AFILIACIONES SEGURIDAD SOCIAL Y PAGO MES ANTERIOR SI HAY CONTINUIDAD - PARA SEGUNDO PAGO: ADICIONAR APORTE A SEGURIDAD SOCIAL PLANILLA Y CONSIGNACIÓN ORIGINAL MES ANTERIOR - SOBRE EL 40% DEL VALOR MENSUAL DEL CONTRATO O DEL ANTICIPO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6"/>
      <c r="O33" s="126"/>
      <c r="P33" s="154"/>
      <c r="Q33" s="2"/>
      <c r="R33" s="2"/>
      <c r="S33" s="2"/>
      <c r="U33" s="2"/>
      <c r="V33" s="2"/>
      <c r="W33" s="2"/>
      <c r="X33" s="2"/>
      <c r="Y33" s="2"/>
      <c r="Z33" s="2"/>
    </row>
    <row r="34" spans="2:26" ht="36.75" customHeight="1" x14ac:dyDescent="0.25">
      <c r="B34" s="153">
        <v>11</v>
      </c>
      <c r="C34" s="127" t="str">
        <f>IF(D12="CI","CERTIFICADO DE CUMPLIMIENTO EMITIDO POR EL SUPERVISOR JUNTO CON EL CERTIFICADO EMITIDO POR EL DAC Y EL RECIBO DE PAGO DE ESTAMPILLAS (*)  - FOTOCOPIA  (NO APLICA PARA ANTICIPOS)",IF(D12="SU","CERTIFICADO DE CUMPLIMIENTO EMITIDO POR EL SUPERVISOR JUNTO CON EL CERTIFICADO EMITIDO POR EL DAC Y EL RECIBO DE PAGO DE ESTAMPILLAS (*)  - FOTOCOPIA  (NO APLICA PARA ANTICIPOS)",IF(D12="SS","CERTIFICADO DE CUMPLIMIENTO EMITIDO POR EL SUPERVISOR JUNTO CON EL CERTIFICADO EMITIDO POR EL DAC Y EL RECIBO DE PAGO DE ESTAMPILLAS (*)  - FOTOCOPIA  (NO APLICA PARA ANTICIPOS) ","")))</f>
        <v xml:space="preserve">CERTIFICADO DE CUMPLIMIENTO EMITIDO POR EL SUPERVISOR JUNTO CON EL CERTIFICADO EMITIDO POR EL DAC Y EL RECIBO DE PAGO DE ESTAMPILLAS (*)  - FOTOCOPIA  (NO APLICA PARA ANTICIPOS) 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6"/>
      <c r="O34" s="126"/>
      <c r="P34" s="154"/>
      <c r="Q34" s="2"/>
      <c r="R34" s="2"/>
      <c r="S34" s="2"/>
      <c r="U34" s="2"/>
      <c r="V34" s="2"/>
      <c r="W34" s="2"/>
      <c r="X34" s="2"/>
      <c r="Y34" s="2"/>
      <c r="Z34" s="2"/>
    </row>
    <row r="35" spans="2:26" ht="22.5" customHeight="1" x14ac:dyDescent="0.25">
      <c r="B35" s="153">
        <v>12</v>
      </c>
      <c r="C35" s="127" t="str">
        <f>IF(D12="CI","CERTIFICADO DE INGRESO A ALMACEN",IF(D12="SU","CERTIFICADO DE CAMARA DE COMERCIO (si tienen establecimiento comercial)",IF(D12="SS","CERTIFICACIÓN RETENCIÓN EN LA FUENTE -INDEPENDIENTES (PARA EL PRIMER DESEMBOLSO)","")))</f>
        <v>CERTIFICACIÓN RETENCIÓN EN LA FUENTE -INDEPENDIENTES (PARA EL PRIMER DESEMBOLSO)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6"/>
      <c r="O35" s="126"/>
      <c r="P35" s="154"/>
      <c r="Q35" s="2"/>
      <c r="R35" s="2"/>
      <c r="S35" s="2"/>
      <c r="T35" s="2">
        <v>2010</v>
      </c>
      <c r="U35" s="2"/>
      <c r="V35" s="2"/>
      <c r="W35" s="2"/>
      <c r="X35" s="2"/>
      <c r="Z35" s="2"/>
    </row>
    <row r="36" spans="2:26" ht="27.75" customHeight="1" x14ac:dyDescent="0.25">
      <c r="B36" s="153">
        <v>13</v>
      </c>
      <c r="C36" s="127" t="str">
        <f>IF(D12="CI","CERTIFICACION BANCARIA - (VERIFICAR QUE LA CUENTA SE ENCUENTRE ACTIVA Y A NOMBRE DEL BENEFICIARIO)",IF(D12="SU","CERTIFICACION BANCARIA - (VERIFICAR QUE LA CUENTA SE ENCUENTRE ACTIVA Y A NOMBRE DEL BENEFICIARIO)",IF(D12="SS","CERTIFICACIÓN BANCARIA - (VERIFICAR QUE LA CUENTA SE ENCUENTRE ACTIVA Y A NOMBRE DEL BENEFICIARIO)","")))</f>
        <v>CERTIFICACIÓN BANCARIA - (VERIFICAR QUE LA CUENTA SE ENCUENTRE ACTIVA Y A NOMBRE DEL BENEFICIARIO)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6"/>
      <c r="O36" s="126"/>
      <c r="P36" s="154"/>
      <c r="Q36" s="2"/>
      <c r="R36" s="2"/>
      <c r="S36" s="2"/>
      <c r="T36" s="2">
        <v>2011</v>
      </c>
      <c r="U36" s="2"/>
      <c r="V36" s="2"/>
      <c r="W36" s="2"/>
      <c r="X36" s="2"/>
      <c r="Y36" s="2"/>
      <c r="Z36" s="2"/>
    </row>
    <row r="37" spans="2:26" ht="23.25" customHeight="1" x14ac:dyDescent="0.25">
      <c r="B37" s="153" t="str">
        <f>IF(D12="CI"," 14"," ")</f>
        <v xml:space="preserve"> </v>
      </c>
      <c r="C37" s="127" t="str">
        <f>IF(D12="CI","FACTURA CORRECTAMENTE DILIGENCIADA(para las personas y/o contratistas que tengan la obligación de expedir dicho documento)",IF(D12="SU","",IF(D12="SS","","")))</f>
        <v/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6"/>
      <c r="O37" s="126"/>
      <c r="P37" s="154"/>
      <c r="Q37" s="2"/>
      <c r="R37" s="2"/>
      <c r="S37" s="2"/>
      <c r="T37" s="2">
        <v>2013</v>
      </c>
      <c r="U37" s="2"/>
      <c r="V37" s="2"/>
      <c r="W37" s="2"/>
      <c r="X37" s="2"/>
      <c r="Y37" s="2"/>
      <c r="Z37" s="2"/>
    </row>
    <row r="38" spans="2:26" ht="15" customHeight="1" x14ac:dyDescent="0.25">
      <c r="B38" s="61" t="str">
        <f t="shared" ref="B38" si="0">IF(D12="CI","",IF(D12="SU","RESPONSABLE DE IVA",IF(D12="SS","RESPONSABLE DE IVA","")))</f>
        <v>RESPONSABLE DE IVA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122"/>
      <c r="O38" s="123"/>
      <c r="P38" s="124"/>
      <c r="Q38" s="2"/>
      <c r="R38" s="2"/>
      <c r="S38" s="2"/>
      <c r="T38" s="2">
        <v>2014</v>
      </c>
      <c r="U38" s="2"/>
      <c r="V38" s="2"/>
      <c r="W38" s="2"/>
      <c r="X38" s="2"/>
      <c r="Y38" s="2"/>
      <c r="Z38" s="2"/>
    </row>
    <row r="39" spans="2:26" ht="15.75" customHeight="1" x14ac:dyDescent="0.25">
      <c r="B39" s="23" t="str">
        <f>IF(D12="SS","14",IF(D12="SU","14",""))</f>
        <v>14</v>
      </c>
      <c r="C39" s="155" t="str">
        <f>IF(D12="SS"," FACTURA CORRECTAMENTE DILIGENCIADA (No aplica para anticipos)       
",IF(D12="SU","FACTURA CORRECTAMENTE DILIGENCIADA(No aplica para anticipos)",""))</f>
        <v xml:space="preserve"> FACTURA CORRECTAMENTE DILIGENCIADA (No aplica para anticipos)       
</v>
      </c>
      <c r="D39" s="156"/>
      <c r="E39" s="156"/>
      <c r="F39" s="156"/>
      <c r="G39" s="156"/>
      <c r="H39" s="156"/>
      <c r="I39" s="156"/>
      <c r="J39" s="156"/>
      <c r="K39" s="156"/>
      <c r="L39" s="156"/>
      <c r="M39" s="66"/>
      <c r="N39" s="28"/>
      <c r="O39" s="21"/>
      <c r="P39" s="22"/>
      <c r="Q39" s="2"/>
      <c r="R39" s="2"/>
      <c r="S39" s="2"/>
      <c r="T39" s="2">
        <v>2015</v>
      </c>
      <c r="U39" s="2"/>
      <c r="V39" s="2"/>
      <c r="W39" s="2"/>
      <c r="X39" s="2"/>
      <c r="Y39" s="2"/>
      <c r="Z39" s="2"/>
    </row>
    <row r="40" spans="2:26" ht="15.75" customHeight="1" x14ac:dyDescent="0.25">
      <c r="B40" s="23" t="str">
        <f>IF(D12="SS","15",IF(D12="SU","15",""))</f>
        <v>15</v>
      </c>
      <c r="C40" s="155" t="str">
        <f>IF(D12="SS","APORTE A SEGURIDAD SOCIAL (Sobre el 40% del valor del contrato antes de IVA)",IF(D12="SU","INGRESO DE ALMACEN (NO APLICA PARA ANTICIPOS)",""))</f>
        <v>APORTE A SEGURIDAD SOCIAL (Sobre el 40% del valor del contrato antes de IVA)</v>
      </c>
      <c r="D40" s="156"/>
      <c r="E40" s="156"/>
      <c r="F40" s="156"/>
      <c r="G40" s="156"/>
      <c r="H40" s="156"/>
      <c r="I40" s="156"/>
      <c r="J40" s="156"/>
      <c r="K40" s="156"/>
      <c r="L40" s="156"/>
      <c r="M40" s="66"/>
      <c r="N40" s="28"/>
      <c r="O40" s="21"/>
      <c r="P40" s="22"/>
      <c r="Q40" s="2"/>
      <c r="R40" s="2"/>
      <c r="S40" s="2"/>
      <c r="T40" s="2">
        <v>2016</v>
      </c>
      <c r="U40" s="2"/>
      <c r="V40" s="2"/>
      <c r="W40" s="2"/>
      <c r="X40" s="2"/>
      <c r="Y40" s="2"/>
      <c r="Z40" s="2"/>
    </row>
    <row r="41" spans="2:26" ht="12.75" customHeight="1" x14ac:dyDescent="0.25">
      <c r="B41" s="61" t="str">
        <f>IF(D12="CI","",IF(D12="SU","",IF(D12="SS","PAGO DE DESPLAZAMIENTOS","")))</f>
        <v>PAGO DE DESPLAZAMIENTOS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3"/>
      <c r="O41" s="64"/>
      <c r="P41" s="65"/>
      <c r="Q41" s="2"/>
      <c r="R41" s="2"/>
      <c r="S41" s="2"/>
      <c r="T41" s="2">
        <v>2017</v>
      </c>
      <c r="U41" s="2"/>
      <c r="V41" s="2"/>
      <c r="W41" s="2"/>
      <c r="X41" s="2"/>
      <c r="Y41" s="2"/>
      <c r="Z41" s="2"/>
    </row>
    <row r="42" spans="2:26" ht="21.75" customHeight="1" x14ac:dyDescent="0.25">
      <c r="B42" s="23" t="str">
        <f>IF(D12="SS","16",IF(D12="SU","",""))</f>
        <v>16</v>
      </c>
      <c r="C42" s="157" t="str">
        <f>IF(D12="CI","",IF(D12="SU","",IF(D12="SS","RELACIÓN DE FACTURAS CUENTA DE COBRO GASTOS DE DESPLAZAMIENTO, ESPECIFICANDO LAS NOVEDADES EN CASO DE QUE SE INCREMENTEN LOS GASTOS","")))</f>
        <v>RELACIÓN DE FACTURAS CUENTA DE COBRO GASTOS DE DESPLAZAMIENTO, ESPECIFICANDO LAS NOVEDADES EN CASO DE QUE SE INCREMENTEN LOS GASTOS</v>
      </c>
      <c r="D42" s="158"/>
      <c r="E42" s="158"/>
      <c r="F42" s="158"/>
      <c r="G42" s="158"/>
      <c r="H42" s="158"/>
      <c r="I42" s="158"/>
      <c r="J42" s="158"/>
      <c r="K42" s="158"/>
      <c r="L42" s="158"/>
      <c r="M42" s="121"/>
      <c r="N42" s="28"/>
      <c r="O42" s="21"/>
      <c r="P42" s="22"/>
      <c r="T42" s="2">
        <v>2018</v>
      </c>
    </row>
    <row r="43" spans="2:26" ht="15.75" customHeight="1" x14ac:dyDescent="0.25">
      <c r="B43" s="23" t="str">
        <f>IF(D12="SS","17",IF(D12="SU","",""))</f>
        <v>17</v>
      </c>
      <c r="C43" s="155" t="str">
        <f>IF(D12="CI","",IF(D12="SU","",IF(D12="SS","FACTURAS DE LOS DESPLAZAMIENTOS","")))</f>
        <v>FACTURAS DE LOS DESPLAZAMIENTOS</v>
      </c>
      <c r="D43" s="156"/>
      <c r="E43" s="156"/>
      <c r="F43" s="156"/>
      <c r="G43" s="156"/>
      <c r="H43" s="156"/>
      <c r="I43" s="156"/>
      <c r="J43" s="156"/>
      <c r="K43" s="156"/>
      <c r="L43" s="156"/>
      <c r="M43" s="66"/>
      <c r="N43" s="28"/>
      <c r="O43" s="21"/>
      <c r="P43" s="22"/>
      <c r="Q43" s="2"/>
      <c r="R43" s="2"/>
      <c r="S43" s="2"/>
      <c r="T43" s="2">
        <v>2019</v>
      </c>
      <c r="U43" s="2"/>
      <c r="V43" s="2"/>
      <c r="W43" s="2"/>
      <c r="X43" s="2"/>
      <c r="Y43" s="2"/>
      <c r="Z43" s="2"/>
    </row>
    <row r="44" spans="2:26" ht="13.5" customHeight="1" x14ac:dyDescent="0.25">
      <c r="B44" s="24"/>
      <c r="C44" s="159"/>
      <c r="D44" s="159"/>
      <c r="E44" s="159"/>
      <c r="F44" s="159"/>
      <c r="G44" s="159"/>
      <c r="H44" s="159"/>
      <c r="I44" s="159"/>
      <c r="J44" s="159"/>
      <c r="K44" s="159"/>
      <c r="L44" s="160" t="s">
        <v>25</v>
      </c>
      <c r="M44" s="156"/>
      <c r="N44" s="156"/>
      <c r="O44" s="21">
        <f>SUM(O24:O43)</f>
        <v>0</v>
      </c>
      <c r="P44" s="25"/>
      <c r="Q44" s="2"/>
      <c r="R44" s="2"/>
      <c r="S44" s="2"/>
      <c r="T44" s="2">
        <v>2020</v>
      </c>
      <c r="U44" s="2"/>
      <c r="V44" s="2"/>
      <c r="W44" s="2"/>
      <c r="X44" s="2"/>
      <c r="Y44" s="2"/>
      <c r="Z44" s="2"/>
    </row>
    <row r="45" spans="2:26" ht="15.75" customHeight="1" x14ac:dyDescent="0.25">
      <c r="B45" s="68" t="s">
        <v>42</v>
      </c>
      <c r="C45" s="142"/>
      <c r="D45" s="142"/>
      <c r="E45" s="159"/>
      <c r="F45" s="159"/>
      <c r="G45" s="159"/>
      <c r="H45" s="159"/>
      <c r="I45" s="159"/>
      <c r="J45" s="159"/>
      <c r="K45" s="159"/>
      <c r="L45" s="161"/>
      <c r="M45" s="161"/>
      <c r="N45" s="162"/>
      <c r="O45" s="162"/>
      <c r="P45" s="26"/>
      <c r="T45" s="2">
        <v>2021</v>
      </c>
    </row>
    <row r="46" spans="2:26" ht="33" customHeight="1" thickBot="1" x14ac:dyDescent="0.3">
      <c r="B46" s="116" t="s">
        <v>40</v>
      </c>
      <c r="C46" s="163"/>
      <c r="D46" s="114"/>
      <c r="E46" s="114"/>
      <c r="F46" s="114"/>
      <c r="G46" s="114"/>
      <c r="H46" s="114"/>
      <c r="I46" s="114"/>
      <c r="J46" s="163" t="s">
        <v>41</v>
      </c>
      <c r="K46" s="163"/>
      <c r="L46" s="114"/>
      <c r="M46" s="114"/>
      <c r="N46" s="114"/>
      <c r="O46" s="114"/>
      <c r="P46" s="115"/>
      <c r="T46" s="2">
        <v>2022</v>
      </c>
    </row>
    <row r="47" spans="2:26" ht="16.5" customHeight="1" x14ac:dyDescent="0.25">
      <c r="B47" s="67" t="s">
        <v>35</v>
      </c>
      <c r="C47" s="164"/>
      <c r="D47" s="69"/>
      <c r="E47" s="70"/>
      <c r="F47" s="70"/>
      <c r="G47" s="70"/>
      <c r="H47" s="70"/>
      <c r="I47" s="71"/>
      <c r="J47" s="164" t="s">
        <v>35</v>
      </c>
      <c r="K47" s="164"/>
      <c r="L47" s="117"/>
      <c r="M47" s="117"/>
      <c r="N47" s="117"/>
      <c r="O47" s="117"/>
      <c r="P47" s="118"/>
      <c r="Q47" s="2"/>
      <c r="R47" s="2"/>
      <c r="S47" s="2"/>
      <c r="T47" s="2">
        <v>2023</v>
      </c>
      <c r="U47" s="2"/>
      <c r="V47" s="2"/>
      <c r="W47" s="2"/>
      <c r="X47" s="2"/>
      <c r="Y47" s="2"/>
      <c r="Z47" s="2"/>
    </row>
    <row r="48" spans="2:26" ht="12.75" customHeight="1" x14ac:dyDescent="0.25">
      <c r="B48" s="67" t="s">
        <v>26</v>
      </c>
      <c r="C48" s="164"/>
      <c r="D48" s="72"/>
      <c r="E48" s="73"/>
      <c r="F48" s="73"/>
      <c r="G48" s="73"/>
      <c r="H48" s="73"/>
      <c r="I48" s="74"/>
      <c r="J48" s="164" t="s">
        <v>26</v>
      </c>
      <c r="K48" s="164"/>
      <c r="L48" s="119"/>
      <c r="M48" s="119"/>
      <c r="N48" s="119"/>
      <c r="O48" s="119"/>
      <c r="P48" s="120"/>
      <c r="Q48" s="2"/>
      <c r="R48" s="2"/>
      <c r="S48" s="2"/>
      <c r="T48" s="2">
        <v>2024</v>
      </c>
      <c r="U48" s="2"/>
      <c r="V48" s="2"/>
      <c r="W48" s="2"/>
      <c r="X48" s="2"/>
      <c r="Y48" s="2"/>
      <c r="Z48" s="2"/>
    </row>
    <row r="49" spans="2:26" ht="12.75" customHeight="1" x14ac:dyDescent="0.25">
      <c r="B49" s="67" t="s">
        <v>27</v>
      </c>
      <c r="C49" s="164"/>
      <c r="D49" s="72"/>
      <c r="E49" s="73"/>
      <c r="F49" s="73"/>
      <c r="G49" s="73"/>
      <c r="H49" s="73"/>
      <c r="I49" s="74"/>
      <c r="J49" s="164" t="s">
        <v>27</v>
      </c>
      <c r="K49" s="164"/>
      <c r="L49" s="119"/>
      <c r="M49" s="119"/>
      <c r="N49" s="119"/>
      <c r="O49" s="119"/>
      <c r="P49" s="120"/>
      <c r="Q49" s="2"/>
      <c r="R49" s="2"/>
      <c r="S49" s="2"/>
      <c r="T49" s="2">
        <v>2025</v>
      </c>
      <c r="U49" s="2"/>
      <c r="V49" s="2"/>
      <c r="W49" s="2"/>
      <c r="X49" s="2"/>
      <c r="Y49" s="2"/>
      <c r="Z49" s="2"/>
    </row>
    <row r="50" spans="2:26" ht="12.75" customHeight="1" x14ac:dyDescent="0.25">
      <c r="B50" s="67" t="s">
        <v>28</v>
      </c>
      <c r="C50" s="164"/>
      <c r="D50" s="72"/>
      <c r="E50" s="73"/>
      <c r="F50" s="73"/>
      <c r="G50" s="73"/>
      <c r="H50" s="73"/>
      <c r="I50" s="74"/>
      <c r="J50" s="164" t="s">
        <v>28</v>
      </c>
      <c r="K50" s="164"/>
      <c r="L50" s="119"/>
      <c r="M50" s="119"/>
      <c r="N50" s="119"/>
      <c r="O50" s="119"/>
      <c r="P50" s="120"/>
      <c r="Q50" s="2"/>
      <c r="R50" s="2"/>
      <c r="S50" s="2"/>
      <c r="T50" s="2">
        <v>2026</v>
      </c>
      <c r="U50" s="2"/>
      <c r="V50" s="2"/>
      <c r="W50" s="2"/>
      <c r="X50" s="2"/>
      <c r="Y50" s="2"/>
      <c r="Z50" s="2"/>
    </row>
    <row r="51" spans="2:26" ht="5.25" customHeight="1" x14ac:dyDescent="0.25">
      <c r="B51" s="33"/>
      <c r="C51" s="165"/>
      <c r="D51" s="166"/>
      <c r="E51" s="166"/>
      <c r="F51" s="166"/>
      <c r="G51" s="166"/>
      <c r="H51" s="166"/>
      <c r="I51" s="166"/>
      <c r="J51" s="165"/>
      <c r="K51" s="165"/>
      <c r="L51" s="166"/>
      <c r="M51" s="166"/>
      <c r="N51" s="166"/>
      <c r="O51" s="166"/>
      <c r="P51" s="34"/>
      <c r="Q51" s="2"/>
      <c r="R51" s="2"/>
      <c r="S51" s="2"/>
      <c r="T51" s="2">
        <v>2027</v>
      </c>
      <c r="U51" s="2"/>
      <c r="V51" s="2"/>
      <c r="W51" s="2"/>
      <c r="X51" s="2"/>
      <c r="Y51" s="2"/>
      <c r="Z51" s="2"/>
    </row>
    <row r="52" spans="2:26" ht="28.5" customHeight="1" thickBot="1" x14ac:dyDescent="0.3">
      <c r="B52" s="116" t="s">
        <v>43</v>
      </c>
      <c r="C52" s="163"/>
      <c r="D52" s="114"/>
      <c r="E52" s="114"/>
      <c r="F52" s="114"/>
      <c r="G52" s="114"/>
      <c r="H52" s="114"/>
      <c r="I52" s="114"/>
      <c r="J52" s="163" t="s">
        <v>44</v>
      </c>
      <c r="K52" s="163"/>
      <c r="L52" s="114"/>
      <c r="M52" s="114"/>
      <c r="N52" s="114"/>
      <c r="O52" s="114"/>
      <c r="P52" s="115"/>
      <c r="Q52" s="2"/>
      <c r="R52" s="2"/>
      <c r="S52" s="2"/>
      <c r="T52" s="2">
        <v>2028</v>
      </c>
      <c r="U52" s="2"/>
      <c r="V52" s="2"/>
      <c r="W52" s="2"/>
      <c r="X52" s="2"/>
      <c r="Y52" s="2"/>
      <c r="Z52" s="2"/>
    </row>
    <row r="53" spans="2:26" ht="20.25" customHeight="1" x14ac:dyDescent="0.25">
      <c r="B53" s="67" t="s">
        <v>35</v>
      </c>
      <c r="C53" s="164"/>
      <c r="D53" s="69"/>
      <c r="E53" s="70"/>
      <c r="F53" s="70"/>
      <c r="G53" s="70"/>
      <c r="H53" s="70"/>
      <c r="I53" s="71"/>
      <c r="J53" s="164" t="s">
        <v>35</v>
      </c>
      <c r="K53" s="164"/>
      <c r="L53" s="117"/>
      <c r="M53" s="117"/>
      <c r="N53" s="117"/>
      <c r="O53" s="117"/>
      <c r="P53" s="118"/>
      <c r="Q53" s="2"/>
      <c r="R53" s="2"/>
      <c r="S53" s="2"/>
      <c r="U53" s="2"/>
      <c r="V53" s="2"/>
      <c r="W53" s="2"/>
      <c r="X53" s="2"/>
      <c r="Y53" s="2"/>
      <c r="Z53" s="2"/>
    </row>
    <row r="54" spans="2:26" ht="12.75" customHeight="1" x14ac:dyDescent="0.25">
      <c r="B54" s="67" t="s">
        <v>26</v>
      </c>
      <c r="C54" s="164"/>
      <c r="D54" s="72"/>
      <c r="E54" s="73"/>
      <c r="F54" s="73"/>
      <c r="G54" s="73"/>
      <c r="H54" s="73"/>
      <c r="I54" s="74"/>
      <c r="J54" s="164" t="s">
        <v>26</v>
      </c>
      <c r="K54" s="164"/>
      <c r="L54" s="119"/>
      <c r="M54" s="119"/>
      <c r="N54" s="119"/>
      <c r="O54" s="119"/>
      <c r="P54" s="120"/>
      <c r="Q54" s="2"/>
      <c r="R54" s="2"/>
      <c r="S54" s="2"/>
      <c r="U54" s="2"/>
      <c r="V54" s="2"/>
      <c r="W54" s="2"/>
      <c r="X54" s="2"/>
      <c r="Y54" s="2"/>
      <c r="Z54" s="2"/>
    </row>
    <row r="55" spans="2:26" ht="12.75" customHeight="1" x14ac:dyDescent="0.25">
      <c r="B55" s="67" t="s">
        <v>27</v>
      </c>
      <c r="C55" s="164"/>
      <c r="D55" s="72"/>
      <c r="E55" s="73"/>
      <c r="F55" s="73"/>
      <c r="G55" s="73"/>
      <c r="H55" s="73"/>
      <c r="I55" s="74"/>
      <c r="J55" s="164" t="s">
        <v>27</v>
      </c>
      <c r="K55" s="164"/>
      <c r="L55" s="119"/>
      <c r="M55" s="119"/>
      <c r="N55" s="119"/>
      <c r="O55" s="119"/>
      <c r="P55" s="120"/>
      <c r="Q55" s="2"/>
      <c r="R55" s="2"/>
      <c r="S55" s="2"/>
      <c r="U55" s="2"/>
      <c r="V55" s="2"/>
      <c r="W55" s="2"/>
      <c r="X55" s="2"/>
      <c r="Y55" s="2"/>
      <c r="Z55" s="2"/>
    </row>
    <row r="56" spans="2:26" ht="12.75" customHeight="1" x14ac:dyDescent="0.25">
      <c r="B56" s="67" t="s">
        <v>28</v>
      </c>
      <c r="C56" s="164"/>
      <c r="D56" s="72"/>
      <c r="E56" s="73"/>
      <c r="F56" s="73"/>
      <c r="G56" s="73"/>
      <c r="H56" s="73"/>
      <c r="I56" s="74"/>
      <c r="J56" s="164" t="s">
        <v>28</v>
      </c>
      <c r="K56" s="164"/>
      <c r="L56" s="119"/>
      <c r="M56" s="119"/>
      <c r="N56" s="119"/>
      <c r="O56" s="119"/>
      <c r="P56" s="120"/>
      <c r="Q56" s="2"/>
      <c r="R56" s="2"/>
      <c r="S56" s="2"/>
      <c r="U56" s="2"/>
      <c r="V56" s="2"/>
      <c r="W56" s="2"/>
      <c r="X56" s="2"/>
      <c r="Y56" s="2"/>
      <c r="Z56" s="2"/>
    </row>
    <row r="57" spans="2:26" ht="4.5" customHeight="1" x14ac:dyDescent="0.25">
      <c r="B57" s="10"/>
      <c r="C57" s="130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30"/>
      <c r="P57" s="13"/>
      <c r="Q57" s="2"/>
      <c r="R57" s="2"/>
      <c r="S57" s="2"/>
      <c r="U57" s="2"/>
      <c r="V57" s="2"/>
      <c r="W57" s="2"/>
      <c r="X57" s="2"/>
      <c r="Y57" s="2"/>
      <c r="Z57" s="2"/>
    </row>
    <row r="58" spans="2:26" ht="28.5" customHeight="1" x14ac:dyDescent="0.25">
      <c r="B58" s="78" t="s">
        <v>39</v>
      </c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79"/>
      <c r="Q58" s="2"/>
      <c r="R58" s="2"/>
      <c r="S58" s="2"/>
      <c r="U58" s="2"/>
      <c r="V58" s="2"/>
      <c r="W58" s="2"/>
      <c r="X58" s="2"/>
      <c r="Y58" s="2"/>
      <c r="Z58" s="2"/>
    </row>
    <row r="59" spans="2:26" ht="15.75" customHeight="1" thickBot="1" x14ac:dyDescent="0.3">
      <c r="B59" s="58" t="s">
        <v>29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60"/>
      <c r="Q59" s="2"/>
      <c r="R59" s="2"/>
      <c r="S59" s="2"/>
      <c r="U59" s="2"/>
      <c r="V59" s="2"/>
      <c r="W59" s="2"/>
      <c r="X59" s="2"/>
      <c r="Y59" s="2"/>
      <c r="Z59" s="2"/>
    </row>
    <row r="60" spans="2:26" ht="3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2"/>
      <c r="R60" s="2"/>
      <c r="S60" s="2"/>
      <c r="U60" s="2"/>
      <c r="V60" s="2"/>
      <c r="W60" s="2"/>
      <c r="X60" s="2"/>
      <c r="Y60" s="2"/>
      <c r="Z60" s="2"/>
    </row>
    <row r="61" spans="2:26" ht="15.75" customHeight="1" x14ac:dyDescent="0.25">
      <c r="B61" s="4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2"/>
      <c r="R61" s="2"/>
      <c r="S61" s="2"/>
      <c r="U61" s="2"/>
      <c r="V61" s="2"/>
      <c r="W61" s="2"/>
      <c r="X61" s="2"/>
      <c r="Y61" s="2"/>
      <c r="Z61" s="2"/>
    </row>
    <row r="62" spans="2:26" ht="15.7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 ht="15.7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 ht="15.7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 ht="15.75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 ht="15.7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 ht="15.7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 ht="15.7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 ht="15.7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ht="15.75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ht="15.75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ht="15.75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ht="15.7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ht="15.75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ht="15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ht="15.7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ht="15.75" customHeight="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ht="15.75" customHeigh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 ht="15.75" customHeigh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ht="15.75" customHeight="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ht="15.75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ht="15.75" customHeigh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ht="15.75" customHeigh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ht="15.75" customHeigh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ht="15.75" customHeight="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2:26" ht="15.75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ht="15.7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ht="15.7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ht="15.75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ht="15.7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2:26" ht="15.7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ht="15.75" customHeight="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ht="15.75" customHeigh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ht="15.75" customHeight="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ht="15.75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2:26" ht="15.75" customHeight="1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2:26" ht="15.75" customHeigh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2:26" ht="15.75" customHeight="1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2:26" ht="15.75" customHeight="1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2:26" ht="15.75" customHeight="1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ht="15.75" customHeight="1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ht="15.75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ht="15.75" customHeight="1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ht="15.75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ht="15.75" customHeight="1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ht="15.75" customHeight="1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ht="15.75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ht="15.75" customHeight="1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ht="15.75" customHeight="1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ht="15.75" customHeight="1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ht="15.75" customHeight="1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ht="15.75" customHeight="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ht="15.75" customHeight="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ht="15.75" customHeight="1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ht="15.75" customHeight="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ht="15.75" customHeight="1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ht="15.75" customHeight="1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ht="15.75" customHeigh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ht="15.75" customHeight="1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ht="15.75" customHeight="1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ht="15.75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ht="15.75" customHeight="1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ht="15.75" customHeight="1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ht="15.75" customHeight="1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ht="15.75" customHeight="1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ht="15.75" customHeight="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ht="15.75" customHeight="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ht="15.75" customHeight="1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ht="15.75" customHeight="1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ht="15.75" customHeight="1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ht="15.75" customHeight="1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ht="15.75" customHeight="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ht="15.75" customHeight="1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ht="15.75" customHeight="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ht="15.75" customHeight="1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ht="15.75" customHeight="1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ht="15.75" customHeight="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ht="15.75" customHeight="1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ht="15.75" customHeight="1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ht="15.75" customHeight="1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ht="15.75" customHeight="1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ht="15.75" customHeight="1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ht="15.75" customHeight="1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ht="15.75" customHeight="1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ht="15.75" customHeight="1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ht="15.75" customHeight="1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ht="15.75" customHeight="1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ht="15.75" customHeight="1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ht="15.75" customHeight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ht="15.75" customHeight="1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ht="15.75" customHeight="1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ht="15.75" customHeight="1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ht="15.75" customHeight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ht="15.75" customHeight="1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ht="15.75" customHeight="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ht="15.75" customHeight="1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ht="15.75" customHeight="1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ht="15.75" customHeight="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ht="15.75" customHeight="1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ht="15.75" customHeight="1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ht="15.75" customHeight="1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ht="15.7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ht="15.7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ht="15.7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ht="15.7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ht="15.7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ht="15.7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ht="15.7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ht="15.7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ht="15.7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ht="15.75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ht="15.75" customHeight="1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ht="15.75" customHeight="1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ht="15.75" customHeight="1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ht="15.75" customHeight="1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ht="15.75" customHeight="1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ht="15.75" customHeight="1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ht="15.75" customHeight="1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ht="15.75" customHeight="1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ht="15.75" customHeight="1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ht="15.75" customHeight="1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ht="15.75" customHeight="1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ht="15.75" customHeight="1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ht="15.75" customHeight="1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ht="15.75" customHeight="1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ht="15.75" customHeight="1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ht="15.75" customHeight="1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ht="15.75" customHeight="1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ht="15.75" customHeight="1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ht="15.75" customHeight="1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ht="15.75" customHeight="1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ht="15.75" customHeight="1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ht="15.75" customHeight="1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ht="15.75" customHeight="1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ht="15.75" customHeight="1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ht="15.75" customHeight="1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ht="15.75" customHeight="1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ht="15.75" customHeight="1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ht="15.75" customHeight="1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ht="15.75" customHeight="1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ht="15.75" customHeight="1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ht="15.75" customHeight="1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ht="15.75" customHeight="1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ht="15.75" customHeight="1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ht="15.75" customHeight="1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ht="15.75" customHeight="1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ht="15.75" customHeight="1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ht="15.75" customHeight="1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ht="15.75" customHeight="1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ht="15.75" customHeight="1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ht="15.75" customHeight="1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ht="15.75" customHeight="1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ht="15.75" customHeight="1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ht="15.75" customHeight="1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ht="15.75" customHeight="1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ht="15.75" customHeight="1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ht="15.75" customHeight="1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ht="15.75" customHeight="1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ht="15.75" customHeight="1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ht="15.75" customHeight="1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ht="15.75" customHeight="1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ht="15.75" customHeight="1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ht="15.75" customHeight="1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ht="15.75" customHeight="1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ht="15.75" customHeight="1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ht="15.75" customHeight="1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2:26" ht="15.75" customHeight="1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2:26" ht="15.75" customHeight="1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2:26" ht="15.75" customHeight="1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2:26" ht="15.75" customHeight="1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2:26" ht="15.75" customHeight="1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2:26" ht="15.75" customHeight="1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2:26" ht="15.75" customHeight="1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2:26" ht="15.75" customHeight="1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2:26" ht="15.75" customHeight="1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2:26" ht="15.75" customHeight="1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2:26" ht="15.75" customHeight="1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2:26" ht="15.75" customHeight="1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2:26" ht="15.75" customHeight="1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2:26" ht="15.75" customHeight="1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2:26" ht="15.75" customHeight="1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2:26" ht="15.75" customHeight="1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2:26" ht="15.75" customHeight="1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2:26" ht="15.75" customHeight="1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2:26" ht="15.75" customHeight="1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2:26" ht="15.75" customHeight="1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2:26" ht="15.75" customHeight="1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2:26" ht="15.75" customHeight="1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2:26" ht="15.75" customHeight="1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2:26" ht="15.75" customHeight="1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2:26" ht="15.75" customHeight="1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2:26" ht="15.75" customHeight="1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2:26" ht="15.75" customHeight="1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2:26" ht="15.75" customHeight="1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2:26" ht="15.75" customHeight="1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2:26" ht="15.75" customHeight="1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2:26" ht="15.75" customHeight="1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2:26" ht="15.75" customHeight="1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2:26" ht="15.75" customHeight="1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2:26" ht="15.75" customHeight="1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2:26" ht="15.75" customHeight="1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2:26" ht="15.75" customHeight="1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2:26" ht="15.75" customHeight="1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2:26" ht="15.75" customHeight="1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2:26" ht="15.75" customHeight="1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2:26" ht="15.75" customHeight="1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2:26" ht="15.75" customHeight="1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2:26" ht="15.75" customHeight="1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2:26" ht="15.75" customHeight="1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2:26" ht="15.75" customHeight="1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2:26" ht="15.75" customHeight="1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2:26" ht="15.75" customHeight="1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2:26" ht="15.75" customHeight="1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2:26" ht="15.75" customHeight="1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2:26" ht="15.75" customHeight="1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2:26" ht="15.75" customHeight="1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2:26" ht="15.75" customHeight="1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2:26" ht="15.75" customHeight="1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2:26" ht="15.75" customHeight="1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2:26" ht="15.75" customHeight="1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2:26" ht="15.75" customHeight="1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2:26" ht="15.75" customHeight="1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2:26" ht="15.75" customHeight="1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2:26" ht="15.75" customHeight="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2:26" ht="15.75" customHeight="1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2:26" ht="15.75" customHeight="1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2:26" ht="15.75" customHeight="1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2:26" ht="15.75" customHeight="1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2:26" ht="15.75" customHeight="1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2:26" ht="15.75" customHeight="1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2:26" ht="15.75" customHeight="1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2:26" ht="15.75" customHeight="1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2:26" ht="15.75" customHeight="1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2:26" ht="15.75" customHeight="1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2:26" ht="15.75" customHeight="1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2:26" ht="15.75" customHeight="1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2:26" ht="15.75" customHeight="1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2:26" ht="15.75" customHeight="1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2:26" ht="15.75" customHeight="1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2:26" ht="15.75" customHeight="1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2:26" ht="15.75" customHeight="1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2:26" ht="15.75" customHeight="1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2:26" ht="15.75" customHeight="1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2:26" ht="15.75" customHeight="1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2:26" ht="15.75" customHeight="1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2:26" ht="15.75" customHeight="1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2:26" ht="15.75" customHeight="1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2:26" ht="15.75" customHeight="1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2:26" ht="15.75" customHeight="1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2:26" ht="15.75" customHeight="1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2:26" ht="15.75" customHeight="1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2:26" ht="15.75" customHeight="1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2:26" ht="15.75" customHeight="1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2:26" ht="15.75" customHeight="1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2:26" ht="15.75" customHeight="1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2:26" ht="15.75" customHeight="1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2:26" ht="15.75" customHeight="1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2:26" ht="15.75" customHeight="1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2:26" ht="15.75" customHeight="1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2:26" ht="15.75" customHeight="1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2:26" ht="15.75" customHeight="1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2:26" ht="15.75" customHeight="1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2:26" ht="15.75" customHeight="1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2:26" ht="15.75" customHeight="1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2:26" ht="15.75" customHeight="1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2:26" ht="15.75" customHeight="1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2:26" ht="15.75" customHeight="1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2:26" ht="15.75" customHeight="1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2:26" ht="15.75" customHeight="1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2:26" ht="15.75" customHeight="1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2:26" ht="15.75" customHeight="1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2:26" ht="15.75" customHeight="1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2:26" ht="15.75" customHeight="1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2:26" ht="15.75" customHeight="1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2:26" ht="15.75" customHeight="1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2:26" ht="15.75" customHeight="1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2:26" ht="15.75" customHeight="1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2:26" ht="15.75" customHeight="1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2:26" ht="15.75" customHeight="1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2:26" ht="15.75" customHeight="1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2:26" ht="15.75" customHeight="1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2:26" ht="15.75" customHeight="1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2:26" ht="15.75" customHeight="1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2:26" ht="15.75" customHeight="1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2:26" ht="15.75" customHeight="1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2:26" ht="15.75" customHeight="1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2:26" ht="15.75" customHeight="1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2:26" ht="15.75" customHeight="1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2:26" ht="15.75" customHeight="1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2:26" ht="15.75" customHeight="1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2:26" ht="15.75" customHeight="1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2:26" ht="15.75" customHeight="1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2:26" ht="15.75" customHeight="1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2:26" ht="15.75" customHeight="1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2:26" ht="15.75" customHeight="1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2:26" ht="15.75" customHeight="1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2:26" ht="15.75" customHeight="1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2:26" ht="15.75" customHeight="1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2:26" ht="15.75" customHeight="1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2:26" ht="15.75" customHeight="1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2:26" ht="15.75" customHeight="1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2:26" ht="15.75" customHeight="1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2:26" ht="15.75" customHeight="1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2:26" ht="15.75" customHeight="1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2:26" ht="15.75" customHeight="1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2:26" ht="15.75" customHeight="1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2:26" ht="15.75" customHeight="1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2:26" ht="15.75" customHeight="1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2:26" ht="15.75" customHeight="1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2:26" ht="15.75" customHeight="1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2:26" ht="15.75" customHeight="1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2:26" ht="15.75" customHeight="1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2:26" ht="15.75" customHeight="1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2:26" ht="15.75" customHeight="1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2:26" ht="15.75" customHeight="1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2:26" ht="15.75" customHeight="1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2:26" ht="15.75" customHeight="1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2:26" ht="15.75" customHeight="1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2:26" ht="15.75" customHeight="1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2:26" ht="15.75" customHeight="1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2:26" ht="15.75" customHeight="1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2:26" ht="15.75" customHeight="1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2:26" ht="15.75" customHeight="1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2:26" ht="15.75" customHeight="1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2:26" ht="15.75" customHeight="1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2:26" ht="15.75" customHeight="1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2:26" ht="15.75" customHeight="1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2:26" ht="15.75" customHeight="1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2:26" ht="15.75" customHeight="1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2:26" ht="15.75" customHeight="1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2:26" ht="15.75" customHeight="1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2:26" ht="15.75" customHeight="1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2:26" ht="15.75" customHeight="1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2:26" ht="15.75" customHeight="1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2:26" ht="15.75" customHeight="1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2:26" ht="15.75" customHeight="1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2:26" ht="15.75" customHeight="1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2:26" ht="15.75" customHeight="1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2:26" ht="15.75" customHeight="1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2:26" ht="15.75" customHeight="1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2:26" ht="15.75" customHeight="1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2:26" ht="15.75" customHeight="1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2:26" ht="15.75" customHeight="1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2:26" ht="15.75" customHeight="1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2:26" ht="15.75" customHeight="1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2:26" ht="15.75" customHeight="1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2:26" ht="15.75" customHeight="1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2:26" ht="15.75" customHeight="1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2:26" ht="15.75" customHeight="1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2:26" ht="15.75" customHeight="1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2:26" ht="15.75" customHeight="1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2:26" ht="15.75" customHeight="1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2:26" ht="15.75" customHeight="1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2:26" ht="15.75" customHeight="1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2:26" ht="15.75" customHeight="1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2:26" ht="15.75" customHeight="1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2:26" ht="15.75" customHeight="1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2:26" ht="15.75" customHeight="1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2:26" ht="15.75" customHeight="1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2:26" ht="15.75" customHeight="1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2:26" ht="15.75" customHeight="1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2:26" ht="15.75" customHeight="1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2:26" ht="15.75" customHeight="1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2:26" ht="15.75" customHeight="1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2:26" ht="15.75" customHeight="1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2:26" ht="15.75" customHeight="1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2:26" ht="15.75" customHeight="1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2:26" ht="15.75" customHeight="1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2:26" ht="15.75" customHeight="1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2:26" ht="15.75" customHeight="1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2:26" ht="15.75" customHeight="1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2:26" ht="15.75" customHeight="1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2:26" ht="15.75" customHeight="1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2:26" ht="15.75" customHeight="1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2:26" ht="15.75" customHeight="1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2:26" ht="15.75" customHeight="1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2:26" ht="15.75" customHeight="1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2:26" ht="15.75" customHeight="1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2:26" ht="15.75" customHeight="1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2:26" ht="15.75" customHeight="1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2:26" ht="15.75" customHeight="1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2:26" ht="15.75" customHeight="1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2:26" ht="15.75" customHeight="1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2:26" ht="15.75" customHeight="1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2:26" ht="15.75" customHeight="1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2:26" ht="15.75" customHeight="1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2:26" ht="15.75" customHeight="1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2:26" ht="15.75" customHeight="1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2:26" ht="15.75" customHeight="1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2:26" ht="15.75" customHeight="1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2:26" ht="15.75" customHeight="1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2:26" ht="15.75" customHeight="1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2:26" ht="15.75" customHeight="1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2:26" ht="15.75" customHeight="1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2:26" ht="15.75" customHeight="1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2:26" ht="15.75" customHeight="1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2:26" ht="15.75" customHeight="1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2:26" ht="15.75" customHeight="1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2:26" ht="15.75" customHeight="1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2:26" ht="15.75" customHeight="1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2:26" ht="15.75" customHeight="1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2:26" ht="15.75" customHeight="1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2:26" ht="15.75" customHeight="1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2:26" ht="15.75" customHeight="1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2:26" ht="15.75" customHeight="1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2:26" ht="15.75" customHeight="1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2:26" ht="15.75" customHeight="1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2:26" ht="15.75" customHeight="1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2:26" ht="15.75" customHeight="1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2:26" ht="15.75" customHeight="1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2:26" ht="15.75" customHeight="1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2:26" ht="15.75" customHeight="1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2:26" ht="15.75" customHeight="1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2:26" ht="15.75" customHeight="1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2:26" ht="15.75" customHeight="1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2:26" ht="15.75" customHeight="1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2:26" ht="15.75" customHeight="1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2:26" ht="15.75" customHeight="1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2:26" ht="15.75" customHeight="1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2:26" ht="15.75" customHeight="1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2:26" ht="15.75" customHeight="1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2:26" ht="15.75" customHeight="1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2:26" ht="15.75" customHeight="1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2:26" ht="15.75" customHeight="1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2:26" ht="15.75" customHeight="1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2:26" ht="15.75" customHeight="1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2:26" ht="15.75" customHeight="1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2:26" ht="15.75" customHeight="1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2:26" ht="15.75" customHeight="1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2:26" ht="15.75" customHeight="1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2:26" ht="15.75" customHeight="1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2:26" ht="15.75" customHeight="1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2:26" ht="15.75" customHeight="1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2:26" ht="15.75" customHeight="1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2:26" ht="15.75" customHeight="1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2:26" ht="15.75" customHeight="1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2:26" ht="15.75" customHeight="1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2:26" ht="15.75" customHeight="1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2:26" ht="15.75" customHeight="1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2:26" ht="15.75" customHeight="1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2:26" ht="15.75" customHeight="1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2:26" ht="15.75" customHeight="1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2:26" ht="15.75" customHeight="1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2:26" ht="15.75" customHeight="1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2:26" ht="15.75" customHeight="1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2:26" ht="15.75" customHeight="1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2:26" ht="15.75" customHeight="1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2:26" ht="15.75" customHeight="1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2:26" ht="15.75" customHeight="1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2:26" ht="15.75" customHeight="1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2:26" ht="15.75" customHeight="1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2:26" ht="15.75" customHeight="1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2:26" ht="15.75" customHeight="1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2:26" ht="15.75" customHeight="1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2:26" ht="15.75" customHeight="1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2:26" ht="15.75" customHeight="1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2:26" ht="15.75" customHeight="1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2:26" ht="15.75" customHeight="1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2:26" ht="15.75" customHeight="1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2:26" ht="15.75" customHeight="1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2:26" ht="15.75" customHeight="1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2:26" ht="15.75" customHeight="1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2:26" ht="15.75" customHeight="1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2:26" ht="15.75" customHeight="1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2:26" ht="15.75" customHeight="1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2:26" ht="15.75" customHeight="1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2:26" ht="15.75" customHeight="1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2:26" ht="15.75" customHeight="1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2:26" ht="15.75" customHeight="1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2:26" ht="15.75" customHeight="1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2:26" ht="15.75" customHeight="1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2:26" ht="15.75" customHeight="1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2:26" ht="15.75" customHeight="1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2:26" ht="15.75" customHeight="1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2:26" ht="15.75" customHeight="1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2:26" ht="15.75" customHeight="1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2:26" ht="15.75" customHeight="1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2:26" ht="15.75" customHeight="1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2:26" ht="15.75" customHeight="1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2:26" ht="15.75" customHeight="1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2:26" ht="15.75" customHeight="1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2:26" ht="15.75" customHeight="1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2:26" ht="15.75" customHeight="1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2:26" ht="15.75" customHeight="1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2:26" ht="15.75" customHeight="1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2:26" ht="15.75" customHeight="1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2:26" ht="15.75" customHeight="1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2:26" ht="15.75" customHeight="1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2:26" ht="15.75" customHeight="1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2:26" ht="15.75" customHeight="1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2:26" ht="15.75" customHeight="1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2:26" ht="15.75" customHeight="1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2:26" ht="15.75" customHeight="1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2:26" ht="15.75" customHeight="1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2:26" ht="15.75" customHeight="1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2:26" ht="15.75" customHeight="1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2:26" ht="15.75" customHeight="1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2:26" ht="15.75" customHeight="1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2:26" ht="15.75" customHeight="1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2:26" ht="15.75" customHeight="1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2:26" ht="15.75" customHeight="1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2:26" ht="15.75" customHeight="1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2:26" ht="15.75" customHeight="1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2:26" ht="15.75" customHeight="1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2:26" ht="15.75" customHeight="1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2:26" ht="15.75" customHeight="1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2:26" ht="15.75" customHeight="1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2:26" ht="15.75" customHeight="1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2:26" ht="15.75" customHeight="1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2:26" ht="15.75" customHeight="1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2:26" ht="15.75" customHeight="1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2:26" ht="15.75" customHeight="1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2:26" ht="15.75" customHeight="1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2:26" ht="15.75" customHeight="1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2:26" ht="15.75" customHeight="1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2:26" ht="15.75" customHeight="1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2:26" ht="15.75" customHeight="1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2:26" ht="15.75" customHeight="1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2:26" ht="15.75" customHeight="1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2:26" ht="15.75" customHeight="1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2:26" ht="15.75" customHeight="1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2:26" ht="15.75" customHeight="1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2:26" ht="15.75" customHeight="1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2:26" ht="15.75" customHeight="1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2:26" ht="15.75" customHeight="1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2:26" ht="15.75" customHeight="1" x14ac:dyDescent="0.2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2:26" ht="15.75" customHeight="1" x14ac:dyDescent="0.2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2:26" ht="15.75" customHeight="1" x14ac:dyDescent="0.2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2:26" ht="15.75" customHeight="1" x14ac:dyDescent="0.2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2:26" ht="15.75" customHeight="1" x14ac:dyDescent="0.2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2:26" ht="15.75" customHeight="1" x14ac:dyDescent="0.2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2:26" ht="15.75" customHeight="1" x14ac:dyDescent="0.2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2:26" ht="15.75" customHeight="1" x14ac:dyDescent="0.2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2:26" ht="15.75" customHeight="1" x14ac:dyDescent="0.2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2:26" ht="15.75" customHeight="1" x14ac:dyDescent="0.2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2:26" ht="15.75" customHeight="1" x14ac:dyDescent="0.2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2:26" ht="15.75" customHeight="1" x14ac:dyDescent="0.2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2:26" ht="15.75" customHeight="1" x14ac:dyDescent="0.2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2:26" ht="15.75" customHeight="1" x14ac:dyDescent="0.2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2:26" ht="15.75" customHeight="1" x14ac:dyDescent="0.2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2:26" ht="15.75" customHeight="1" x14ac:dyDescent="0.2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2:26" ht="15.75" customHeight="1" x14ac:dyDescent="0.2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2:26" ht="15.75" customHeight="1" x14ac:dyDescent="0.2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2:26" ht="15.75" customHeight="1" x14ac:dyDescent="0.2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2:26" ht="15.75" customHeight="1" x14ac:dyDescent="0.2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2:26" ht="15.75" customHeight="1" x14ac:dyDescent="0.2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2:26" ht="15.75" customHeight="1" x14ac:dyDescent="0.2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2:26" ht="15.75" customHeight="1" x14ac:dyDescent="0.2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2:26" ht="15.75" customHeight="1" x14ac:dyDescent="0.2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2:26" ht="15.75" customHeight="1" x14ac:dyDescent="0.2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2:26" ht="15.75" customHeight="1" x14ac:dyDescent="0.2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2:26" ht="15.75" customHeight="1" x14ac:dyDescent="0.2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2:26" ht="15.75" customHeight="1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2:26" ht="15.75" customHeight="1" x14ac:dyDescent="0.2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2:26" ht="15.75" customHeight="1" x14ac:dyDescent="0.2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2:26" ht="15.75" customHeight="1" x14ac:dyDescent="0.2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2:26" ht="15.75" customHeight="1" x14ac:dyDescent="0.2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2:26" ht="15.75" customHeight="1" x14ac:dyDescent="0.2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2:26" ht="15.75" customHeight="1" x14ac:dyDescent="0.2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2:26" ht="15.75" customHeight="1" x14ac:dyDescent="0.2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2:26" ht="15.75" customHeight="1" x14ac:dyDescent="0.2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2:26" ht="15.75" customHeight="1" x14ac:dyDescent="0.2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2:26" ht="15.75" customHeight="1" x14ac:dyDescent="0.2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2:26" ht="15.75" customHeight="1" x14ac:dyDescent="0.2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2:26" ht="15.75" customHeight="1" x14ac:dyDescent="0.2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2:26" ht="15.75" customHeight="1" x14ac:dyDescent="0.2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2:26" ht="15.75" customHeight="1" x14ac:dyDescent="0.2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2:26" ht="15.75" customHeight="1" x14ac:dyDescent="0.2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2:26" ht="15.75" customHeight="1" x14ac:dyDescent="0.2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2:26" ht="15.75" customHeight="1" x14ac:dyDescent="0.2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2:26" ht="15.75" customHeight="1" x14ac:dyDescent="0.2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2:26" ht="15.75" customHeight="1" x14ac:dyDescent="0.2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2:26" ht="15.75" customHeight="1" x14ac:dyDescent="0.2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2:26" ht="15.75" customHeight="1" x14ac:dyDescent="0.2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2:26" ht="15.75" customHeight="1" x14ac:dyDescent="0.2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2:26" ht="15.75" customHeight="1" x14ac:dyDescent="0.2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2:26" ht="15.75" customHeight="1" x14ac:dyDescent="0.2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2:26" ht="15.75" customHeight="1" x14ac:dyDescent="0.2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2:26" ht="15.75" customHeight="1" x14ac:dyDescent="0.2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2:26" ht="15.75" customHeight="1" x14ac:dyDescent="0.2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2:26" ht="15.75" customHeight="1" x14ac:dyDescent="0.2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2:26" ht="15.75" customHeight="1" x14ac:dyDescent="0.2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2:26" ht="15.75" customHeight="1" x14ac:dyDescent="0.2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2:26" ht="15.75" customHeight="1" x14ac:dyDescent="0.2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2:26" ht="15.75" customHeight="1" x14ac:dyDescent="0.2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2:26" ht="15.75" customHeight="1" x14ac:dyDescent="0.2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2:26" ht="15.75" customHeight="1" x14ac:dyDescent="0.2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2:26" ht="15.75" customHeight="1" x14ac:dyDescent="0.2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2:26" ht="15.75" customHeight="1" x14ac:dyDescent="0.2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2:26" ht="15.75" customHeight="1" x14ac:dyDescent="0.2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2:26" ht="15.75" customHeight="1" x14ac:dyDescent="0.2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2:26" ht="15.75" customHeight="1" x14ac:dyDescent="0.2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2:26" ht="15.75" customHeight="1" x14ac:dyDescent="0.2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2:26" ht="15.75" customHeight="1" x14ac:dyDescent="0.2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2:26" ht="15.75" customHeight="1" x14ac:dyDescent="0.2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2:26" ht="15.75" customHeight="1" x14ac:dyDescent="0.2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2:26" ht="15.75" customHeight="1" x14ac:dyDescent="0.2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2:26" ht="15.75" customHeight="1" x14ac:dyDescent="0.2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2:26" ht="15.75" customHeight="1" x14ac:dyDescent="0.2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2:26" ht="15.75" customHeight="1" x14ac:dyDescent="0.2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2:26" ht="15.75" customHeight="1" x14ac:dyDescent="0.2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2:26" ht="15.75" customHeight="1" x14ac:dyDescent="0.2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2:26" ht="15.75" customHeight="1" x14ac:dyDescent="0.2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2:26" ht="15.75" customHeight="1" x14ac:dyDescent="0.2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2:26" ht="15.75" customHeight="1" x14ac:dyDescent="0.2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2:26" ht="15.75" customHeight="1" x14ac:dyDescent="0.2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2:26" ht="15.75" customHeight="1" x14ac:dyDescent="0.2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2:26" ht="15.75" customHeight="1" x14ac:dyDescent="0.2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2:26" ht="15.75" customHeight="1" x14ac:dyDescent="0.2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2:26" ht="15.75" customHeight="1" x14ac:dyDescent="0.2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2:26" ht="15.75" customHeight="1" x14ac:dyDescent="0.2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2:26" ht="15.75" customHeight="1" x14ac:dyDescent="0.2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2:26" ht="15.75" customHeight="1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2:26" ht="15.75" customHeight="1" x14ac:dyDescent="0.2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2:26" ht="15.75" customHeight="1" x14ac:dyDescent="0.2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2:26" ht="15.75" customHeight="1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2:26" ht="15.75" customHeight="1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2:26" ht="15.75" customHeight="1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2:26" ht="15.75" customHeight="1" x14ac:dyDescent="0.2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2:26" ht="15.75" customHeight="1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2:26" ht="15.75" customHeight="1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2:26" ht="15.75" customHeight="1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2:26" ht="15.75" customHeight="1" x14ac:dyDescent="0.2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2:26" ht="15.75" customHeight="1" x14ac:dyDescent="0.2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2:26" ht="15.75" customHeight="1" x14ac:dyDescent="0.2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2:26" ht="15.75" customHeight="1" x14ac:dyDescent="0.2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2:26" ht="15.75" customHeight="1" x14ac:dyDescent="0.2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2:26" ht="15.75" customHeight="1" x14ac:dyDescent="0.2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2:26" ht="15.75" customHeight="1" x14ac:dyDescent="0.2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2:26" ht="15.75" customHeight="1" x14ac:dyDescent="0.2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2:26" ht="15.75" customHeight="1" x14ac:dyDescent="0.2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2:26" ht="15.75" customHeight="1" x14ac:dyDescent="0.2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2:26" ht="15.75" customHeight="1" x14ac:dyDescent="0.2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2:26" ht="15.75" customHeight="1" x14ac:dyDescent="0.2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2:26" ht="15.75" customHeight="1" x14ac:dyDescent="0.2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2:26" ht="15.75" customHeight="1" x14ac:dyDescent="0.2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2:26" ht="15.75" customHeight="1" x14ac:dyDescent="0.2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2:26" ht="15.75" customHeight="1" x14ac:dyDescent="0.2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2:26" ht="15.75" customHeight="1" x14ac:dyDescent="0.2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2:26" ht="15.75" customHeight="1" x14ac:dyDescent="0.2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2:26" ht="15.75" customHeight="1" x14ac:dyDescent="0.2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2:26" ht="15.75" customHeight="1" x14ac:dyDescent="0.2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2:26" ht="15.75" customHeight="1" x14ac:dyDescent="0.2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2:26" ht="15.75" customHeight="1" x14ac:dyDescent="0.2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2:26" ht="15.75" customHeight="1" x14ac:dyDescent="0.2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2:26" ht="15.75" customHeight="1" x14ac:dyDescent="0.2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2:26" ht="15.75" customHeight="1" x14ac:dyDescent="0.2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2:26" ht="15.75" customHeight="1" x14ac:dyDescent="0.2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2:26" ht="15.75" customHeight="1" x14ac:dyDescent="0.2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2:26" ht="15.75" customHeight="1" x14ac:dyDescent="0.2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2:26" ht="15.75" customHeight="1" x14ac:dyDescent="0.2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2:26" ht="15.75" customHeight="1" x14ac:dyDescent="0.2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2:26" ht="15.75" customHeight="1" x14ac:dyDescent="0.2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2:26" ht="15.75" customHeight="1" x14ac:dyDescent="0.2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2:26" ht="15.75" customHeight="1" x14ac:dyDescent="0.2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2:26" ht="15.75" customHeight="1" x14ac:dyDescent="0.2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2:26" ht="15.75" customHeight="1" x14ac:dyDescent="0.2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2:26" ht="15.75" customHeight="1" x14ac:dyDescent="0.2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2:26" ht="15.75" customHeight="1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2:26" ht="15.75" customHeight="1" x14ac:dyDescent="0.2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2:26" ht="15.75" customHeight="1" x14ac:dyDescent="0.2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2:26" ht="15.75" customHeight="1" x14ac:dyDescent="0.2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2:26" ht="15.75" customHeight="1" x14ac:dyDescent="0.2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2:26" ht="15.75" customHeight="1" x14ac:dyDescent="0.2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2:26" ht="15.75" customHeight="1" x14ac:dyDescent="0.2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2:26" ht="15.75" customHeight="1" x14ac:dyDescent="0.2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2:26" ht="15.75" customHeight="1" x14ac:dyDescent="0.2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2:26" ht="15.75" customHeight="1" x14ac:dyDescent="0.2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2:26" ht="15.75" customHeight="1" x14ac:dyDescent="0.2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2:26" ht="15.75" customHeight="1" x14ac:dyDescent="0.2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2:26" ht="15.75" customHeight="1" x14ac:dyDescent="0.2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2:26" ht="15.75" customHeight="1" x14ac:dyDescent="0.2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2:26" ht="15.75" customHeight="1" x14ac:dyDescent="0.2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2:26" ht="15.75" customHeight="1" x14ac:dyDescent="0.2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2:26" ht="15.75" customHeight="1" x14ac:dyDescent="0.2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2:26" ht="15.75" customHeight="1" x14ac:dyDescent="0.2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2:26" ht="15.75" customHeight="1" x14ac:dyDescent="0.2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2:26" ht="15.75" customHeight="1" x14ac:dyDescent="0.2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2:26" ht="15.75" customHeight="1" x14ac:dyDescent="0.2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2:26" ht="15.75" customHeight="1" x14ac:dyDescent="0.2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2:26" ht="15.75" customHeight="1" x14ac:dyDescent="0.2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2:26" ht="15.75" customHeight="1" x14ac:dyDescent="0.2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2:26" ht="15.75" customHeight="1" x14ac:dyDescent="0.2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2:26" ht="15.75" customHeight="1" x14ac:dyDescent="0.2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2:26" ht="15.75" customHeight="1" x14ac:dyDescent="0.2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2:26" ht="15.75" customHeight="1" x14ac:dyDescent="0.2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2:26" ht="15.75" customHeight="1" x14ac:dyDescent="0.2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2:26" ht="15.75" customHeight="1" x14ac:dyDescent="0.2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2:26" ht="15.75" customHeight="1" x14ac:dyDescent="0.2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2:26" ht="15.75" customHeight="1" x14ac:dyDescent="0.2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2:26" ht="15.75" customHeight="1" x14ac:dyDescent="0.2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2:26" ht="15.75" customHeight="1" x14ac:dyDescent="0.2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2:26" ht="15.75" customHeight="1" x14ac:dyDescent="0.2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2:26" ht="15.75" customHeight="1" x14ac:dyDescent="0.2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2:26" ht="15.75" customHeight="1" x14ac:dyDescent="0.2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2:26" ht="15.75" customHeight="1" x14ac:dyDescent="0.2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2:26" ht="15.75" customHeight="1" x14ac:dyDescent="0.2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2:26" ht="15.75" customHeight="1" x14ac:dyDescent="0.2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2:26" ht="15.75" customHeight="1" x14ac:dyDescent="0.2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2:26" ht="15.75" customHeight="1" x14ac:dyDescent="0.2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2:26" ht="15.75" customHeight="1" x14ac:dyDescent="0.2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2:26" ht="15.75" customHeight="1" x14ac:dyDescent="0.2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2:26" ht="15.75" customHeight="1" x14ac:dyDescent="0.2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2:26" ht="15.75" customHeight="1" x14ac:dyDescent="0.2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2:26" ht="15.75" customHeight="1" x14ac:dyDescent="0.2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2:26" ht="15.75" customHeight="1" x14ac:dyDescent="0.2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2:26" ht="15.75" customHeight="1" x14ac:dyDescent="0.2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2:26" ht="15.75" customHeight="1" x14ac:dyDescent="0.2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2:26" ht="15.75" customHeight="1" x14ac:dyDescent="0.2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2:26" ht="15.75" customHeight="1" x14ac:dyDescent="0.2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2:26" ht="15.75" customHeight="1" x14ac:dyDescent="0.2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2:26" ht="15.75" customHeight="1" x14ac:dyDescent="0.2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2:26" ht="15.75" customHeight="1" x14ac:dyDescent="0.2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2:26" ht="15.75" customHeight="1" x14ac:dyDescent="0.2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2:26" ht="15.75" customHeight="1" x14ac:dyDescent="0.2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2:26" ht="15.75" customHeight="1" x14ac:dyDescent="0.2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2:26" ht="15.75" customHeight="1" x14ac:dyDescent="0.2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2:26" ht="15.75" customHeight="1" x14ac:dyDescent="0.2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2:26" ht="15.75" customHeight="1" x14ac:dyDescent="0.2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2:26" ht="15.75" customHeight="1" x14ac:dyDescent="0.2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2:26" ht="15.75" customHeight="1" x14ac:dyDescent="0.2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2:26" ht="15.75" customHeight="1" x14ac:dyDescent="0.2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2:26" ht="15.75" customHeight="1" x14ac:dyDescent="0.2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2:26" ht="15.75" customHeight="1" x14ac:dyDescent="0.2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2:26" ht="15.75" customHeight="1" x14ac:dyDescent="0.2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2:26" ht="15.75" customHeight="1" x14ac:dyDescent="0.2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2:26" ht="15.75" customHeight="1" x14ac:dyDescent="0.2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2:26" ht="15.75" customHeight="1" x14ac:dyDescent="0.2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2:26" ht="15.75" customHeight="1" x14ac:dyDescent="0.2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2:26" ht="15.75" customHeight="1" x14ac:dyDescent="0.2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2:26" ht="15.75" customHeight="1" x14ac:dyDescent="0.2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2:26" ht="15.75" customHeight="1" x14ac:dyDescent="0.2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2:26" ht="15.75" customHeight="1" x14ac:dyDescent="0.2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2:26" ht="15.75" customHeight="1" x14ac:dyDescent="0.2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2:26" ht="15.75" customHeight="1" x14ac:dyDescent="0.2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2:26" ht="15.75" customHeight="1" x14ac:dyDescent="0.2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2:26" ht="15.75" customHeight="1" x14ac:dyDescent="0.2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2:26" ht="15.75" customHeight="1" x14ac:dyDescent="0.2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2:26" ht="15.75" customHeight="1" x14ac:dyDescent="0.2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2:26" ht="15.75" customHeight="1" x14ac:dyDescent="0.2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2:26" ht="15.75" customHeight="1" x14ac:dyDescent="0.2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2:26" ht="15.75" customHeight="1" x14ac:dyDescent="0.2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2:26" ht="15.75" customHeight="1" x14ac:dyDescent="0.2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2:26" ht="15.75" customHeight="1" x14ac:dyDescent="0.2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2:26" ht="15.75" customHeight="1" x14ac:dyDescent="0.2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2:26" ht="15.75" customHeight="1" x14ac:dyDescent="0.2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2:26" ht="15.75" customHeight="1" x14ac:dyDescent="0.2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2:26" ht="15.75" customHeight="1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2:26" ht="15.75" customHeight="1" x14ac:dyDescent="0.2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2:26" ht="15.75" customHeight="1" x14ac:dyDescent="0.2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2:26" ht="15.75" customHeight="1" x14ac:dyDescent="0.2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2:26" ht="15.75" customHeight="1" x14ac:dyDescent="0.2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2:26" ht="15.75" customHeight="1" x14ac:dyDescent="0.2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2:26" ht="15.75" customHeight="1" x14ac:dyDescent="0.2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2:26" ht="15.75" customHeight="1" x14ac:dyDescent="0.2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2:26" ht="15.75" customHeight="1" x14ac:dyDescent="0.2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2:26" ht="15.75" customHeight="1" x14ac:dyDescent="0.2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2:26" ht="15.75" customHeight="1" x14ac:dyDescent="0.2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2:26" ht="15.75" customHeight="1" x14ac:dyDescent="0.2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2:26" ht="15.75" customHeight="1" x14ac:dyDescent="0.2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2:26" ht="15.75" customHeight="1" x14ac:dyDescent="0.2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2:26" ht="15.75" customHeight="1" x14ac:dyDescent="0.2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2:26" ht="15.75" customHeight="1" x14ac:dyDescent="0.2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2:26" ht="15.75" customHeight="1" x14ac:dyDescent="0.2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2:26" ht="15.75" customHeight="1" x14ac:dyDescent="0.2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2:26" ht="15.75" customHeight="1" x14ac:dyDescent="0.2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2:26" ht="15.75" customHeight="1" x14ac:dyDescent="0.2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2:26" ht="15.75" customHeight="1" x14ac:dyDescent="0.2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2:26" ht="15.75" customHeight="1" x14ac:dyDescent="0.2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2:26" ht="15.75" customHeight="1" x14ac:dyDescent="0.2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2:26" ht="15.75" customHeight="1" x14ac:dyDescent="0.2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2:26" ht="15.75" customHeight="1" x14ac:dyDescent="0.2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2:26" ht="15.75" customHeight="1" x14ac:dyDescent="0.2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2:26" ht="15.75" customHeight="1" x14ac:dyDescent="0.2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2:26" ht="15.75" customHeight="1" x14ac:dyDescent="0.2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2:26" ht="15.75" customHeight="1" x14ac:dyDescent="0.2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2:26" ht="15.75" customHeight="1" x14ac:dyDescent="0.2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2:26" ht="15.75" customHeight="1" x14ac:dyDescent="0.2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2:26" ht="15.75" customHeight="1" x14ac:dyDescent="0.2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2:26" ht="15.75" customHeight="1" x14ac:dyDescent="0.2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2:26" ht="15.75" customHeight="1" x14ac:dyDescent="0.2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2:26" ht="15.75" customHeight="1" x14ac:dyDescent="0.2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2:26" ht="15.75" customHeight="1" x14ac:dyDescent="0.2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2:26" ht="15.75" customHeight="1" x14ac:dyDescent="0.2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2:26" ht="15.75" customHeight="1" x14ac:dyDescent="0.2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2:26" ht="15.75" customHeight="1" x14ac:dyDescent="0.2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2:26" ht="15.75" customHeight="1" x14ac:dyDescent="0.2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2:26" ht="15.75" customHeight="1" x14ac:dyDescent="0.2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2:26" ht="15.75" customHeight="1" x14ac:dyDescent="0.2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2:26" ht="15.75" customHeight="1" x14ac:dyDescent="0.2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2:26" ht="15.75" customHeight="1" x14ac:dyDescent="0.2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2:26" ht="15.75" customHeight="1" x14ac:dyDescent="0.2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2:26" ht="15.75" customHeight="1" x14ac:dyDescent="0.2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2:26" ht="15.75" customHeight="1" x14ac:dyDescent="0.2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2:26" ht="15.75" customHeight="1" x14ac:dyDescent="0.2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2:26" ht="15.75" customHeight="1" x14ac:dyDescent="0.2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2:26" ht="15.75" customHeight="1" x14ac:dyDescent="0.2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2:26" ht="15.75" customHeight="1" x14ac:dyDescent="0.2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2:26" ht="15.75" customHeight="1" x14ac:dyDescent="0.2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2:26" ht="15.75" customHeight="1" x14ac:dyDescent="0.2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2:26" ht="15.75" customHeight="1" x14ac:dyDescent="0.2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2:26" ht="15.75" customHeight="1" x14ac:dyDescent="0.2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2:26" ht="15.75" customHeight="1" x14ac:dyDescent="0.2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2:26" ht="15.75" customHeight="1" x14ac:dyDescent="0.2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2:26" ht="15.75" customHeight="1" x14ac:dyDescent="0.2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2:26" ht="15.75" customHeight="1" x14ac:dyDescent="0.2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2:26" ht="15.75" customHeight="1" x14ac:dyDescent="0.2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2:26" ht="15.75" customHeight="1" x14ac:dyDescent="0.2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2:26" ht="15.75" customHeight="1" x14ac:dyDescent="0.2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2:26" ht="15.75" customHeight="1" x14ac:dyDescent="0.2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2:26" ht="15.75" customHeight="1" x14ac:dyDescent="0.2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2:26" ht="15.75" customHeight="1" x14ac:dyDescent="0.2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2:26" ht="15.75" customHeight="1" x14ac:dyDescent="0.2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2:26" ht="15.75" customHeight="1" x14ac:dyDescent="0.2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2:26" ht="15.75" customHeight="1" x14ac:dyDescent="0.2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2:26" ht="15.75" customHeight="1" x14ac:dyDescent="0.2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2:26" ht="15.75" customHeight="1" x14ac:dyDescent="0.2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2:26" ht="15.75" customHeight="1" x14ac:dyDescent="0.2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2:26" ht="15.75" customHeight="1" x14ac:dyDescent="0.2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2:26" ht="15.75" customHeight="1" x14ac:dyDescent="0.2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2:26" ht="15.75" customHeight="1" x14ac:dyDescent="0.2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2:26" ht="15.75" customHeight="1" x14ac:dyDescent="0.2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2:26" ht="15.75" customHeight="1" x14ac:dyDescent="0.2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2:26" ht="15.75" customHeight="1" x14ac:dyDescent="0.2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2:26" ht="15.75" customHeight="1" x14ac:dyDescent="0.2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2:26" ht="15.75" customHeight="1" x14ac:dyDescent="0.2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2:26" ht="15.75" customHeight="1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2:26" ht="15.75" customHeight="1" x14ac:dyDescent="0.2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2:26" ht="15.75" customHeight="1" x14ac:dyDescent="0.2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2:26" ht="15.75" customHeight="1" x14ac:dyDescent="0.2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2:26" ht="15.75" customHeight="1" x14ac:dyDescent="0.2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2:26" ht="15.75" customHeight="1" x14ac:dyDescent="0.2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2:26" ht="15.75" customHeight="1" x14ac:dyDescent="0.2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2:26" ht="15.75" customHeight="1" x14ac:dyDescent="0.25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2:26" ht="15.75" customHeight="1" x14ac:dyDescent="0.25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2:26" ht="15.75" customHeight="1" x14ac:dyDescent="0.25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2:26" ht="15.75" customHeight="1" x14ac:dyDescent="0.25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2:26" ht="15.75" customHeight="1" x14ac:dyDescent="0.25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2:26" ht="15.75" customHeight="1" x14ac:dyDescent="0.25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2:26" ht="15.75" customHeight="1" x14ac:dyDescent="0.25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2:26" ht="15.75" customHeight="1" x14ac:dyDescent="0.25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2:26" ht="15.75" customHeight="1" x14ac:dyDescent="0.25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2:26" ht="15.75" customHeight="1" x14ac:dyDescent="0.25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2:26" ht="15.75" customHeight="1" x14ac:dyDescent="0.25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2:26" ht="15.75" customHeight="1" x14ac:dyDescent="0.25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2:26" ht="15.75" customHeight="1" x14ac:dyDescent="0.25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2:26" ht="15.75" customHeight="1" x14ac:dyDescent="0.25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2:26" ht="15.75" customHeight="1" x14ac:dyDescent="0.25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2:26" ht="15.75" customHeight="1" x14ac:dyDescent="0.25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2:26" ht="15.75" customHeight="1" x14ac:dyDescent="0.25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2:26" ht="15.75" customHeight="1" x14ac:dyDescent="0.25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2:26" ht="15.75" customHeight="1" x14ac:dyDescent="0.25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2:26" ht="15.75" customHeight="1" x14ac:dyDescent="0.25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2:26" ht="15.75" customHeight="1" x14ac:dyDescent="0.25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2:26" ht="15.75" customHeight="1" x14ac:dyDescent="0.25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2:26" ht="15.75" customHeight="1" x14ac:dyDescent="0.25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2:26" ht="15.75" customHeight="1" x14ac:dyDescent="0.25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2:26" ht="15.75" customHeight="1" x14ac:dyDescent="0.25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2:26" ht="15.75" customHeight="1" x14ac:dyDescent="0.25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2:26" ht="15.75" customHeight="1" x14ac:dyDescent="0.25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2:26" ht="15.75" customHeight="1" x14ac:dyDescent="0.25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2:26" ht="15.75" customHeight="1" x14ac:dyDescent="0.25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2:26" ht="15.75" customHeight="1" x14ac:dyDescent="0.25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2:26" ht="15.75" customHeight="1" x14ac:dyDescent="0.25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2:26" ht="15.75" customHeight="1" x14ac:dyDescent="0.25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2:26" ht="15.75" customHeight="1" x14ac:dyDescent="0.25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2:26" ht="15.75" customHeight="1" x14ac:dyDescent="0.25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2:26" ht="15.75" customHeight="1" x14ac:dyDescent="0.25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2:26" ht="15.75" customHeight="1" x14ac:dyDescent="0.25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2:26" ht="15.75" customHeight="1" x14ac:dyDescent="0.25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2:26" ht="15.75" customHeight="1" x14ac:dyDescent="0.25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2:26" ht="15.75" customHeight="1" x14ac:dyDescent="0.25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2:26" ht="15.75" customHeight="1" x14ac:dyDescent="0.25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2:26" ht="15.75" customHeight="1" x14ac:dyDescent="0.25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2:26" ht="15.75" customHeight="1" x14ac:dyDescent="0.25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2:26" ht="15.75" customHeight="1" x14ac:dyDescent="0.25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2:26" ht="15.75" customHeight="1" x14ac:dyDescent="0.25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2:26" ht="15.75" customHeight="1" x14ac:dyDescent="0.25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2:26" ht="15.75" customHeight="1" x14ac:dyDescent="0.25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2:26" ht="15.75" customHeight="1" x14ac:dyDescent="0.25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2:26" ht="15.75" customHeight="1" x14ac:dyDescent="0.25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2:26" ht="15.75" customHeight="1" x14ac:dyDescent="0.25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2:26" ht="15.75" customHeight="1" x14ac:dyDescent="0.25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2:26" ht="15.75" customHeight="1" x14ac:dyDescent="0.2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2:26" ht="15.75" customHeight="1" x14ac:dyDescent="0.25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2:26" ht="15.75" customHeight="1" x14ac:dyDescent="0.25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2:26" ht="15.75" customHeight="1" x14ac:dyDescent="0.25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2:26" ht="15.75" customHeight="1" x14ac:dyDescent="0.25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2:26" ht="15.75" customHeight="1" x14ac:dyDescent="0.25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2:26" ht="15.75" customHeight="1" x14ac:dyDescent="0.25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2:26" ht="15.75" customHeight="1" x14ac:dyDescent="0.25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2:26" ht="15.75" customHeight="1" x14ac:dyDescent="0.25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2:26" ht="15.75" customHeight="1" x14ac:dyDescent="0.25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2:26" ht="15.75" customHeight="1" x14ac:dyDescent="0.25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2:26" ht="15.75" customHeight="1" x14ac:dyDescent="0.25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2:26" ht="15.75" customHeight="1" x14ac:dyDescent="0.25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2:26" ht="15.75" customHeight="1" x14ac:dyDescent="0.25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2:26" ht="15.75" customHeight="1" x14ac:dyDescent="0.25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2:26" ht="15.75" customHeight="1" x14ac:dyDescent="0.25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2:26" ht="15.75" customHeight="1" x14ac:dyDescent="0.25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2:26" ht="15.75" customHeight="1" x14ac:dyDescent="0.25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2:26" ht="15.75" customHeight="1" x14ac:dyDescent="0.25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2:26" ht="15.75" customHeight="1" x14ac:dyDescent="0.25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2:26" ht="15.75" customHeight="1" x14ac:dyDescent="0.25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2:26" ht="15.75" customHeight="1" x14ac:dyDescent="0.25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2:26" ht="15.75" customHeight="1" x14ac:dyDescent="0.25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2:26" ht="15.75" customHeight="1" x14ac:dyDescent="0.25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2:26" ht="15.75" customHeight="1" x14ac:dyDescent="0.25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2:26" ht="15.75" customHeight="1" x14ac:dyDescent="0.25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2:26" ht="15.75" customHeight="1" x14ac:dyDescent="0.25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2:26" ht="15.75" customHeight="1" x14ac:dyDescent="0.25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2:26" ht="15.75" customHeight="1" x14ac:dyDescent="0.25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2:26" ht="15.75" customHeight="1" x14ac:dyDescent="0.25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2:26" ht="15.75" customHeight="1" x14ac:dyDescent="0.25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2:26" ht="15.75" customHeight="1" x14ac:dyDescent="0.25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2:26" ht="15.75" customHeight="1" x14ac:dyDescent="0.25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2:26" ht="15.75" customHeight="1" x14ac:dyDescent="0.25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2:26" ht="15.75" customHeight="1" x14ac:dyDescent="0.25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2:26" ht="15.75" customHeight="1" x14ac:dyDescent="0.25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2:26" ht="15.75" customHeight="1" x14ac:dyDescent="0.25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2:26" ht="15.75" customHeight="1" x14ac:dyDescent="0.25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2:26" ht="15.75" customHeight="1" x14ac:dyDescent="0.25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2:26" ht="15.75" customHeight="1" x14ac:dyDescent="0.25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2:26" ht="15.75" customHeight="1" x14ac:dyDescent="0.25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2:26" ht="15.75" customHeight="1" x14ac:dyDescent="0.25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2:26" ht="15.75" customHeight="1" x14ac:dyDescent="0.25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2:26" ht="15.75" customHeight="1" x14ac:dyDescent="0.25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2:26" ht="15.75" customHeight="1" x14ac:dyDescent="0.25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2:26" ht="15.75" customHeight="1" x14ac:dyDescent="0.25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2:26" ht="15.75" customHeight="1" x14ac:dyDescent="0.25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2:26" ht="15.75" customHeight="1" x14ac:dyDescent="0.25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2:26" ht="15.75" customHeight="1" x14ac:dyDescent="0.25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2:26" ht="15.75" customHeight="1" x14ac:dyDescent="0.25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2:26" ht="15.75" customHeight="1" x14ac:dyDescent="0.25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2:26" ht="15.75" customHeight="1" x14ac:dyDescent="0.25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2:26" ht="15.75" customHeight="1" x14ac:dyDescent="0.25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2:26" ht="15.75" customHeight="1" x14ac:dyDescent="0.25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2:26" ht="15.75" customHeight="1" x14ac:dyDescent="0.25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2:26" ht="15.75" customHeight="1" x14ac:dyDescent="0.25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2:26" ht="15.75" customHeight="1" x14ac:dyDescent="0.25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2:26" ht="15.75" customHeight="1" x14ac:dyDescent="0.25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2:26" ht="15.75" customHeight="1" x14ac:dyDescent="0.25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2:26" ht="15.75" customHeight="1" x14ac:dyDescent="0.25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2:26" ht="15.75" customHeight="1" x14ac:dyDescent="0.25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2:26" ht="15.75" customHeight="1" x14ac:dyDescent="0.25"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2:26" ht="15.75" customHeight="1" x14ac:dyDescent="0.25"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2:26" ht="15.75" customHeight="1" x14ac:dyDescent="0.25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2:26" ht="15.75" customHeight="1" x14ac:dyDescent="0.25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2:26" ht="15.75" customHeight="1" x14ac:dyDescent="0.25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2:26" ht="15.75" customHeight="1" x14ac:dyDescent="0.25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2:26" ht="15.75" customHeight="1" x14ac:dyDescent="0.25"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</sheetData>
  <mergeCells count="91">
    <mergeCell ref="B41:M41"/>
    <mergeCell ref="N41:P41"/>
    <mergeCell ref="C42:M42"/>
    <mergeCell ref="C43:M43"/>
    <mergeCell ref="C37:M37"/>
    <mergeCell ref="J56:K56"/>
    <mergeCell ref="L47:P47"/>
    <mergeCell ref="L48:P48"/>
    <mergeCell ref="L49:P49"/>
    <mergeCell ref="L50:P50"/>
    <mergeCell ref="L53:P53"/>
    <mergeCell ref="L54:P54"/>
    <mergeCell ref="L55:P55"/>
    <mergeCell ref="L56:P56"/>
    <mergeCell ref="L52:P52"/>
    <mergeCell ref="J53:K53"/>
    <mergeCell ref="J54:K54"/>
    <mergeCell ref="J55:K55"/>
    <mergeCell ref="J50:K50"/>
    <mergeCell ref="J52:K52"/>
    <mergeCell ref="J47:K47"/>
    <mergeCell ref="D55:I55"/>
    <mergeCell ref="J48:K48"/>
    <mergeCell ref="L46:P46"/>
    <mergeCell ref="B46:C46"/>
    <mergeCell ref="B52:C52"/>
    <mergeCell ref="D46:I46"/>
    <mergeCell ref="D52:I52"/>
    <mergeCell ref="J46:K46"/>
    <mergeCell ref="J49:K49"/>
    <mergeCell ref="B49:C49"/>
    <mergeCell ref="B50:C50"/>
    <mergeCell ref="B1:C4"/>
    <mergeCell ref="D1:M4"/>
    <mergeCell ref="C28:M28"/>
    <mergeCell ref="C30:M30"/>
    <mergeCell ref="K12:M12"/>
    <mergeCell ref="B5:P5"/>
    <mergeCell ref="B8:C9"/>
    <mergeCell ref="D8:P9"/>
    <mergeCell ref="B6:P6"/>
    <mergeCell ref="N1:P1"/>
    <mergeCell ref="N2:P2"/>
    <mergeCell ref="N3:P3"/>
    <mergeCell ref="N4:P4"/>
    <mergeCell ref="C26:M26"/>
    <mergeCell ref="C27:M27"/>
    <mergeCell ref="C25:M25"/>
    <mergeCell ref="L19:O19"/>
    <mergeCell ref="B22:M22"/>
    <mergeCell ref="B15:C19"/>
    <mergeCell ref="C24:M24"/>
    <mergeCell ref="B58:P58"/>
    <mergeCell ref="C35:M35"/>
    <mergeCell ref="C31:M31"/>
    <mergeCell ref="C32:M32"/>
    <mergeCell ref="C33:M33"/>
    <mergeCell ref="C29:M29"/>
    <mergeCell ref="C34:M34"/>
    <mergeCell ref="D56:I56"/>
    <mergeCell ref="D47:I47"/>
    <mergeCell ref="D48:I48"/>
    <mergeCell ref="D49:I49"/>
    <mergeCell ref="D50:I50"/>
    <mergeCell ref="B59:P59"/>
    <mergeCell ref="C36:M36"/>
    <mergeCell ref="B38:M38"/>
    <mergeCell ref="N38:P38"/>
    <mergeCell ref="C39:M39"/>
    <mergeCell ref="C40:M40"/>
    <mergeCell ref="L44:N44"/>
    <mergeCell ref="B56:C56"/>
    <mergeCell ref="B54:C54"/>
    <mergeCell ref="B55:C55"/>
    <mergeCell ref="B47:C47"/>
    <mergeCell ref="B48:C48"/>
    <mergeCell ref="B53:C53"/>
    <mergeCell ref="B45:D45"/>
    <mergeCell ref="D53:I53"/>
    <mergeCell ref="D54:I54"/>
    <mergeCell ref="W15:Z17"/>
    <mergeCell ref="I17:J17"/>
    <mergeCell ref="L17:O17"/>
    <mergeCell ref="L15:O15"/>
    <mergeCell ref="B10:C10"/>
    <mergeCell ref="D10:G10"/>
    <mergeCell ref="B12:C12"/>
    <mergeCell ref="E12:J12"/>
    <mergeCell ref="N12:P12"/>
    <mergeCell ref="J10:L10"/>
    <mergeCell ref="N10:P10"/>
  </mergeCells>
  <conditionalFormatting sqref="E15">
    <cfRule type="colorScale" priority="22">
      <colorScale>
        <cfvo type="min"/>
        <cfvo type="max"/>
        <color rgb="FFFF7128"/>
        <color rgb="FFFFEF9C"/>
      </colorScale>
    </cfRule>
  </conditionalFormatting>
  <conditionalFormatting sqref="E15">
    <cfRule type="colorScale" priority="23">
      <colorScale>
        <cfvo type="min"/>
        <cfvo type="max"/>
        <color rgb="FFFF0000"/>
        <color rgb="FFFFEF9C"/>
      </colorScale>
    </cfRule>
  </conditionalFormatting>
  <conditionalFormatting sqref="E15">
    <cfRule type="colorScale" priority="24">
      <colorScale>
        <cfvo type="min"/>
        <cfvo type="max"/>
        <color rgb="FFFF7128"/>
        <color rgb="FFFFEF9C"/>
      </colorScale>
    </cfRule>
  </conditionalFormatting>
  <conditionalFormatting sqref="D8">
    <cfRule type="containsBlanks" dxfId="14" priority="31">
      <formula>LEN(TRIM(D8))=0</formula>
    </cfRule>
  </conditionalFormatting>
  <conditionalFormatting sqref="D8 D10 I10 G15 I17 N12 L17 D53:D56 O39:O40 O24:O37">
    <cfRule type="containsBlanks" dxfId="13" priority="32">
      <formula>LEN(TRIM(D8))=0</formula>
    </cfRule>
  </conditionalFormatting>
  <conditionalFormatting sqref="N10">
    <cfRule type="containsBlanks" dxfId="12" priority="33">
      <formula>LEN(TRIM(N10))=0</formula>
    </cfRule>
  </conditionalFormatting>
  <conditionalFormatting sqref="M10">
    <cfRule type="containsBlanks" dxfId="11" priority="21">
      <formula>LEN(TRIM(M10))=0</formula>
    </cfRule>
  </conditionalFormatting>
  <conditionalFormatting sqref="N24:N37">
    <cfRule type="containsBlanks" dxfId="9" priority="18">
      <formula>LEN(TRIM(N24))=0</formula>
    </cfRule>
  </conditionalFormatting>
  <conditionalFormatting sqref="G17">
    <cfRule type="containsBlanks" dxfId="8" priority="16">
      <formula>LEN(TRIM(G17))=0</formula>
    </cfRule>
  </conditionalFormatting>
  <conditionalFormatting sqref="G17">
    <cfRule type="containsBlanks" dxfId="7" priority="17">
      <formula>LEN(TRIM(G17))=0</formula>
    </cfRule>
  </conditionalFormatting>
  <conditionalFormatting sqref="D47:D50">
    <cfRule type="containsBlanks" dxfId="6" priority="14">
      <formula>LEN(TRIM(D47))=0</formula>
    </cfRule>
  </conditionalFormatting>
  <conditionalFormatting sqref="L47:L50">
    <cfRule type="containsBlanks" dxfId="5" priority="12">
      <formula>LEN(TRIM(L47))=0</formula>
    </cfRule>
  </conditionalFormatting>
  <conditionalFormatting sqref="L53:L56">
    <cfRule type="containsBlanks" dxfId="4" priority="10">
      <formula>LEN(TRIM(L53))=0</formula>
    </cfRule>
  </conditionalFormatting>
  <conditionalFormatting sqref="O42">
    <cfRule type="containsBlanks" dxfId="3" priority="9">
      <formula>LEN(TRIM(O42))=0</formula>
    </cfRule>
  </conditionalFormatting>
  <conditionalFormatting sqref="O43">
    <cfRule type="containsBlanks" dxfId="2" priority="8">
      <formula>LEN(TRIM(O43))=0</formula>
    </cfRule>
  </conditionalFormatting>
  <conditionalFormatting sqref="N39:N40">
    <cfRule type="containsBlanks" dxfId="1" priority="2">
      <formula>LEN(TRIM(N39))=0</formula>
    </cfRule>
  </conditionalFormatting>
  <conditionalFormatting sqref="N42:N43">
    <cfRule type="containsBlanks" dxfId="0" priority="1">
      <formula>LEN(TRIM(N42))=0</formula>
    </cfRule>
  </conditionalFormatting>
  <dataValidations count="12">
    <dataValidation type="decimal" allowBlank="1" showInputMessage="1" showErrorMessage="1" prompt=" - Por favor digite el valor del contrato en números, sin puntos , ni comas, excepto decimales" sqref="N12" xr:uid="{00000000-0002-0000-0000-000000000000}">
      <formula1>0</formula1>
      <formula2>999999999999999</formula2>
    </dataValidation>
    <dataValidation type="decimal" allowBlank="1" showInputMessage="1" showErrorMessage="1" prompt=" - Por favor digite el valor el pago en números sin puntos, ni comas, excepto decimales" sqref="L17" xr:uid="{00000000-0002-0000-0000-000001000000}">
      <formula1>1</formula1>
      <formula2>999999999</formula2>
    </dataValidation>
    <dataValidation type="decimal" allowBlank="1" showInputMessage="1" showErrorMessage="1" prompt=" - Por favor digite el número de folios por cada item que aplique, si no aplica digite el número cero (0)" sqref="O42:O43 O39:O40 O24:O37" xr:uid="{00000000-0002-0000-0000-000002000000}">
      <formula1>0</formula1>
      <formula2>999</formula2>
    </dataValidation>
    <dataValidation type="decimal" allowBlank="1" showInputMessage="1" showErrorMessage="1" prompt=" - Por favor digite el número del pago, si es pago Total, digite el número cero (0)" sqref="I17" xr:uid="{00000000-0002-0000-0000-000004000000}">
      <formula1>0</formula1>
      <formula2>99</formula2>
    </dataValidation>
    <dataValidation type="decimal" allowBlank="1" showInputMessage="1" showErrorMessage="1" prompt=" - Por favor digite el número de documento de identificación" sqref="D10" xr:uid="{00000000-0002-0000-0000-000006000000}">
      <formula1>0</formula1>
      <formula2>9999999999999</formula2>
    </dataValidation>
    <dataValidation type="decimal" allowBlank="1" showInputMessage="1" showErrorMessage="1" prompt=" - Por favor digite el dígito de verificación de acuerdo al RUT" sqref="I10" xr:uid="{00000000-0002-0000-0000-000007000000}">
      <formula1>0</formula1>
      <formula2>9</formula2>
    </dataValidation>
    <dataValidation type="decimal" allowBlank="1" showInputMessage="1" showErrorMessage="1" prompt=" - Por favor digite el número de pago o porcentaje del anticipo, si no existe anticipo por favor digite el número cero ( 0 )" sqref="G15 I15" xr:uid="{00000000-0002-0000-0000-000008000000}">
      <formula1>0</formula1>
      <formula2>100</formula2>
    </dataValidation>
    <dataValidation allowBlank="1" showInputMessage="1" showErrorMessage="1" prompt="- Por favor digite el número de contrato" sqref="M10" xr:uid="{C9ACFECD-2581-413E-BCBF-F9BBFEC9BB12}"/>
    <dataValidation allowBlank="1" showInputMessage="1" showErrorMessage="1" prompt="- Sitio para la firma del supervisor" sqref="B46 B52 J46 J52" xr:uid="{A18C192E-0AEA-4F99-ADA6-E956910CFC78}"/>
    <dataValidation type="list" allowBlank="1" showInputMessage="1" showErrorMessage="1" prompt=" - " sqref="N10:P10" xr:uid="{57C2027C-0E07-4092-A815-03A61AD449D4}">
      <formula1>$T$35:$T$52</formula1>
    </dataValidation>
    <dataValidation type="list" allowBlank="1" showInputMessage="1" showErrorMessage="1" prompt=" - " sqref="N42:N43 N39:N40 N24:N37" xr:uid="{BE3EEFE0-5160-46D5-B054-28D298104D71}">
      <formula1>$T$9:$T$12</formula1>
    </dataValidation>
    <dataValidation type="list" allowBlank="1" showInputMessage="1" showErrorMessage="1" prompt=" - Seleccióne el tipo de CONTRATO" sqref="D12" xr:uid="{47F1E616-7CE6-4BFC-BF5E-82F8A183D274}">
      <formula1>$T$2:$T$4</formula1>
    </dataValidation>
  </dataValidations>
  <pageMargins left="0.47244094488188981" right="0.19685039370078741" top="0.74803149606299213" bottom="0.47244094488188981" header="0" footer="0"/>
  <pageSetup scale="87" orientation="portrait" r:id="rId1"/>
  <headerFooter>
    <oddHeader>&amp;CSecretaría de Hacienda 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CHEQUEO</vt:lpstr>
      <vt:lpstr>'LISTA DE CHEQUEO'!Área_de_impresión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Youtube Jose Melduvio</cp:lastModifiedBy>
  <cp:lastPrinted>2022-08-02T15:13:17Z</cp:lastPrinted>
  <dcterms:created xsi:type="dcterms:W3CDTF">2019-01-14T20:47:18Z</dcterms:created>
  <dcterms:modified xsi:type="dcterms:W3CDTF">2023-02-03T15:13:35Z</dcterms:modified>
</cp:coreProperties>
</file>