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dmin\Documents\SG-SST 2023\SG-SST\1. PLANEAR\1.1.3 RECURSOS\"/>
    </mc:Choice>
  </mc:AlternateContent>
  <xr:revisionPtr revIDLastSave="0" documentId="13_ncr:1_{B6BEE638-E0D5-4183-9082-7DBDCA9A20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ursos Financier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F30" i="1"/>
  <c r="G30" i="1"/>
  <c r="H30" i="1"/>
  <c r="I30" i="1"/>
  <c r="J30" i="1"/>
  <c r="K30" i="1"/>
  <c r="L30" i="1"/>
  <c r="M30" i="1"/>
  <c r="N30" i="1"/>
  <c r="O30" i="1"/>
  <c r="P30" i="1"/>
  <c r="E30" i="1"/>
  <c r="Q9" i="1"/>
  <c r="Q23" i="1"/>
  <c r="Q21" i="1"/>
  <c r="Q30" i="1" l="1"/>
  <c r="Q19" i="1"/>
  <c r="Q8" i="1"/>
  <c r="Q11" i="1"/>
  <c r="Q13" i="1"/>
  <c r="Q14" i="1"/>
  <c r="Q15" i="1"/>
  <c r="Q16" i="1"/>
  <c r="Q17" i="1"/>
  <c r="Q18" i="1"/>
  <c r="Q20" i="1"/>
  <c r="Q22" i="1"/>
  <c r="Q24" i="1"/>
  <c r="Q25" i="1"/>
  <c r="Q26" i="1"/>
  <c r="Q27" i="1"/>
  <c r="Q28" i="1"/>
  <c r="Q7" i="1"/>
  <c r="F31" i="1" l="1"/>
  <c r="G31" i="1"/>
  <c r="I31" i="1"/>
  <c r="J31" i="1"/>
  <c r="K31" i="1"/>
  <c r="L31" i="1"/>
  <c r="M31" i="1"/>
  <c r="N31" i="1"/>
  <c r="O31" i="1"/>
  <c r="P31" i="1"/>
  <c r="E31" i="1"/>
  <c r="D30" i="1" l="1"/>
</calcChain>
</file>

<file path=xl/sharedStrings.xml><?xml version="1.0" encoding="utf-8"?>
<sst xmlns="http://schemas.openxmlformats.org/spreadsheetml/2006/main" count="74" uniqueCount="42">
  <si>
    <t>DESCRIPCION</t>
  </si>
  <si>
    <t>P/E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</si>
  <si>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</si>
  <si>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</si>
  <si>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</si>
  <si>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</si>
  <si>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</si>
  <si>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</si>
  <si>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</si>
  <si>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</si>
  <si>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</si>
  <si>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</si>
  <si>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</si>
  <si>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</si>
  <si>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</si>
  <si>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</t>
  </si>
  <si>
    <t>P</t>
  </si>
  <si>
    <t>Total programado</t>
  </si>
  <si>
    <t>Total ejecutado</t>
  </si>
  <si>
    <t>Documentacion SG-SST</t>
  </si>
  <si>
    <t>FINANCIEROS</t>
  </si>
  <si>
    <t>HUMANOS</t>
  </si>
  <si>
    <t>TECNICOS</t>
  </si>
  <si>
    <t>X</t>
  </si>
  <si>
    <t>Vbo PRESIDENTE COPASST</t>
  </si>
  <si>
    <t>Dotacion equipo de emergencia</t>
  </si>
  <si>
    <t>Profesional apoyo SST</t>
  </si>
  <si>
    <t>Apoyo tecnico SST</t>
  </si>
  <si>
    <t>Asesoria juridica SST</t>
  </si>
  <si>
    <t xml:space="preserve"> </t>
  </si>
  <si>
    <t>FIRMA DEL GOBERNADOR</t>
  </si>
  <si>
    <t>RESPONSABLE DEL SGSSST</t>
  </si>
  <si>
    <t>____________________________________________________________________</t>
  </si>
  <si>
    <t>Elementos de oficina</t>
  </si>
  <si>
    <t>RECURSOS SG-SST 2023</t>
  </si>
  <si>
    <t>Inspecciones a las instituciones Educativas donde se presenta mayor accidentalidad.</t>
  </si>
  <si>
    <t xml:space="preserve">Inspecciones anexas a la Subsecretaria de transito Departamental de los municipios </t>
  </si>
  <si>
    <t xml:space="preserve">GOBERNACIÓN
DE NARIÑO </t>
  </si>
  <si>
    <t>SG-SST-GTH-F-03</t>
  </si>
  <si>
    <t>VERSIÓN: 01</t>
  </si>
  <si>
    <t xml:space="preserve">FECHA DE VERSIÓN: 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</si>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</sst>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3" fillId="2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/>
    </xf>
    <xf numFmtId="164" fontId="8" fillId="2" borderId="2" xfId="0" applyNumberFormat="1" applyFont="1" applyFill="1" applyBorder="1"/>
    <xf numFmtId="0" fontId="8" fillId="2" borderId="17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/>
    <xf numFmtId="0" fontId="9" fillId="2" borderId="9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1" xfId="0" applyFont="1" applyFill="1" applyBorder="1"/>
    <xf numFmtId="0" fontId="8" fillId="2" borderId="0" xfId="0" applyFont="1" applyFill="1" applyAlignment="1">
      <alignment horizontal="center"/>
    </xf>
    <xf numFmtId="0" fontId="10" fillId="2" borderId="21" xfId="0" applyFont="1" applyFill="1" applyBorder="1"/>
    <xf numFmtId="0" fontId="10" fillId="2" borderId="1" xfId="0" applyFont="1" applyFill="1" applyBorder="1"/>
    <xf numFmtId="164" fontId="8" fillId="2" borderId="4" xfId="0" applyNumberFormat="1" applyFont="1" applyFill="1" applyBorder="1"/>
    <xf numFmtId="164" fontId="8" fillId="2" borderId="5" xfId="0" applyNumberFormat="1" applyFont="1" applyFill="1" applyBorder="1"/>
    <xf numFmtId="0" fontId="11" fillId="2" borderId="22" xfId="0" applyFont="1" applyFill="1" applyBorder="1"/>
    <xf numFmtId="0" fontId="11" fillId="2" borderId="1" xfId="0" applyFont="1" applyFill="1" applyBorder="1"/>
    <xf numFmtId="164" fontId="9" fillId="2" borderId="6" xfId="0" applyNumberFormat="1" applyFont="1" applyFill="1" applyBorder="1"/>
    <xf numFmtId="164" fontId="8" fillId="2" borderId="7" xfId="0" applyNumberFormat="1" applyFont="1" applyFill="1" applyBorder="1"/>
    <xf numFmtId="0" fontId="8" fillId="2" borderId="27" xfId="0" applyFont="1" applyFill="1" applyBorder="1"/>
    <xf numFmtId="0" fontId="12" fillId="0" borderId="27" xfId="0" applyFont="1" applyBorder="1"/>
    <xf numFmtId="0" fontId="12" fillId="0" borderId="0" xfId="0" applyFont="1"/>
    <xf numFmtId="0" fontId="12" fillId="0" borderId="12" xfId="0" applyFont="1" applyBorder="1"/>
    <xf numFmtId="0" fontId="8" fillId="2" borderId="12" xfId="0" applyFont="1" applyFill="1" applyBorder="1"/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9" fontId="8" fillId="2" borderId="14" xfId="1" applyFont="1" applyFill="1" applyBorder="1" applyAlignment="1">
      <alignment horizontal="center" vertical="center"/>
    </xf>
    <xf numFmtId="9" fontId="8" fillId="2" borderId="1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87A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771720</xdr:colOff>
      <xdr:row>0</xdr:row>
      <xdr:rowOff>48066</xdr:rowOff>
    </xdr:from>
    <xdr:ext cx="1143000" cy="917862"/>
    <xdr:pic>
      <xdr:nvPicPr>
        <xdr:cNvPr id="2" name="image1.png">
          <a:extLst>
            <a:ext uri="{FF2B5EF4-FFF2-40B4-BE49-F238E27FC236}">
              <a16:creationId xmlns:a16="http://schemas.microsoft.com/office/drawing/2014/main" id="{CA14AE41-95E1-4157-84A9-D94200513B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720" y="48066"/>
          <a:ext cx="1143000" cy="91786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zoomScale="98" zoomScaleNormal="98" workbookViewId="0">
      <selection activeCell="B1" sqref="B1:N4"/>
    </sheetView>
  </sheetViews>
  <sheetFormatPr baseColWidth="10" defaultColWidth="30.42578125" defaultRowHeight="15.75" x14ac:dyDescent="0.25"/>
  <cols>
    <col min="1" max="1" width="40" style="2" customWidth="1"/>
    <col min="2" max="2" width="14.5703125" style="2" customWidth="1"/>
    <col min="3" max="3" width="17" style="2" customWidth="1"/>
    <col min="4" max="4" width="14.5703125" style="6" customWidth="1"/>
    <col min="5" max="5" width="15" style="2" customWidth="1"/>
    <col min="6" max="6" width="16" style="2" customWidth="1"/>
    <col min="7" max="7" width="17.42578125" style="2" customWidth="1"/>
    <col min="8" max="8" width="18" style="2" customWidth="1"/>
    <col min="9" max="9" width="17.42578125" style="2" customWidth="1"/>
    <col min="10" max="10" width="16.28515625" style="2" customWidth="1"/>
    <col min="11" max="11" width="17.7109375" style="2" customWidth="1"/>
    <col min="12" max="12" width="18.28515625" style="2" customWidth="1"/>
    <col min="13" max="13" width="16.85546875" style="2" customWidth="1"/>
    <col min="14" max="14" width="17.42578125" style="2" customWidth="1"/>
    <col min="15" max="15" width="18" style="2" customWidth="1"/>
    <col min="16" max="16" width="14.7109375" style="2" customWidth="1"/>
    <col min="17" max="17" width="16.140625" style="2" customWidth="1"/>
    <col min="18" max="16384" width="30.42578125" style="2"/>
  </cols>
  <sheetData>
    <row r="1" spans="1:24" ht="31.5" customHeight="1" x14ac:dyDescent="0.25">
      <c r="A1" s="42" t="s">
        <v>37</v>
      </c>
      <c r="B1" s="52" t="s">
        <v>34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46" t="s">
        <v>38</v>
      </c>
      <c r="P1" s="47"/>
      <c r="Q1" s="48"/>
    </row>
    <row r="2" spans="1:24" ht="31.5" customHeight="1" x14ac:dyDescent="0.25">
      <c r="A2" s="43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49" t="s">
        <v>39</v>
      </c>
      <c r="P2" s="50"/>
      <c r="Q2" s="51"/>
      <c r="V2" s="3"/>
      <c r="W2" s="3"/>
      <c r="X2" s="3"/>
    </row>
    <row r="3" spans="1:24" ht="29.25" customHeight="1" x14ac:dyDescent="0.25">
      <c r="A3" s="43"/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49" t="s">
        <v>40</v>
      </c>
      <c r="P3" s="50"/>
      <c r="Q3" s="51"/>
      <c r="V3" s="1"/>
      <c r="W3" s="1"/>
      <c r="X3" s="1"/>
    </row>
    <row r="4" spans="1:24" ht="23.25" customHeight="1" x14ac:dyDescent="0.25">
      <c r="A4" s="43"/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  <c r="O4" s="49" t="s">
        <v>41</v>
      </c>
      <c r="P4" s="50"/>
      <c r="Q4" s="51"/>
      <c r="V4" s="4"/>
      <c r="W4" s="4"/>
      <c r="X4" s="4"/>
    </row>
    <row r="5" spans="1:24" s="5" customFormat="1" ht="27.75" customHeight="1" x14ac:dyDescent="0.25">
      <c r="A5" s="68" t="s">
        <v>0</v>
      </c>
      <c r="B5" s="44" t="s">
        <v>21</v>
      </c>
      <c r="C5" s="44" t="s">
        <v>22</v>
      </c>
      <c r="D5" s="67" t="s">
        <v>20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24" s="5" customFormat="1" ht="27.75" customHeight="1" x14ac:dyDescent="0.25">
      <c r="A6" s="69"/>
      <c r="B6" s="45"/>
      <c r="C6" s="45"/>
      <c r="D6" s="7" t="s">
        <v>1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7" t="s">
        <v>10</v>
      </c>
      <c r="N6" s="7" t="s">
        <v>11</v>
      </c>
      <c r="O6" s="7" t="s">
        <v>12</v>
      </c>
      <c r="P6" s="7" t="s">
        <v>13</v>
      </c>
      <c r="Q6" s="8" t="s">
        <v>14</v>
      </c>
    </row>
    <row r="7" spans="1:24" x14ac:dyDescent="0.25">
      <c r="A7" s="9" t="s">
        <v>19</v>
      </c>
      <c r="B7" s="70" t="s">
        <v>23</v>
      </c>
      <c r="C7" s="70" t="s">
        <v>23</v>
      </c>
      <c r="D7" s="10" t="s">
        <v>16</v>
      </c>
      <c r="E7" s="11"/>
      <c r="F7" s="11">
        <v>100000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>SUM(E7:P7)</f>
        <v>100000</v>
      </c>
    </row>
    <row r="8" spans="1:24" x14ac:dyDescent="0.25">
      <c r="A8" s="12"/>
      <c r="B8" s="71"/>
      <c r="C8" s="71"/>
      <c r="D8" s="13" t="s">
        <v>15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1">
        <f t="shared" ref="Q8:Q28" si="0">SUM(E8:P8)</f>
        <v>0</v>
      </c>
    </row>
    <row r="9" spans="1:24" ht="15.75" customHeight="1" x14ac:dyDescent="0.25">
      <c r="A9" s="72" t="s">
        <v>35</v>
      </c>
      <c r="B9" s="70"/>
      <c r="C9" s="75" t="s">
        <v>23</v>
      </c>
      <c r="D9" s="10" t="s">
        <v>16</v>
      </c>
      <c r="E9" s="14"/>
      <c r="F9" s="14"/>
      <c r="G9" s="14"/>
      <c r="H9" s="14"/>
      <c r="I9" s="14"/>
      <c r="J9" s="14"/>
      <c r="K9" s="14">
        <v>90000000</v>
      </c>
      <c r="L9" s="14"/>
      <c r="M9" s="14"/>
      <c r="N9" s="14">
        <v>90000000</v>
      </c>
      <c r="O9" s="14"/>
      <c r="P9" s="14"/>
      <c r="Q9" s="11">
        <f>SUM(F9:P9)</f>
        <v>180000000</v>
      </c>
    </row>
    <row r="10" spans="1:24" ht="30.75" customHeight="1" x14ac:dyDescent="0.25">
      <c r="A10" s="73"/>
      <c r="B10" s="74"/>
      <c r="C10" s="76"/>
      <c r="D10" s="13" t="s">
        <v>15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1"/>
    </row>
    <row r="11" spans="1:24" ht="15.75" customHeight="1" x14ac:dyDescent="0.25">
      <c r="A11" s="38" t="s">
        <v>25</v>
      </c>
      <c r="B11" s="40"/>
      <c r="C11" s="40" t="s">
        <v>23</v>
      </c>
      <c r="D11" s="15" t="s">
        <v>16</v>
      </c>
      <c r="E11" s="14"/>
      <c r="F11" s="14"/>
      <c r="G11" s="14"/>
      <c r="H11" s="14"/>
      <c r="I11" s="14"/>
      <c r="J11" s="14"/>
      <c r="K11" s="14">
        <v>90000000</v>
      </c>
      <c r="L11" s="14"/>
      <c r="M11" s="14"/>
      <c r="N11" s="14">
        <v>90000000</v>
      </c>
      <c r="O11" s="14"/>
      <c r="P11" s="14"/>
      <c r="Q11" s="11">
        <f t="shared" si="0"/>
        <v>180000000</v>
      </c>
    </row>
    <row r="12" spans="1:24" ht="33.75" customHeight="1" x14ac:dyDescent="0.25">
      <c r="A12" s="39"/>
      <c r="B12" s="41"/>
      <c r="C12" s="41"/>
      <c r="D12" s="13" t="s">
        <v>15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1">
        <v>20000000</v>
      </c>
    </row>
    <row r="13" spans="1:24" ht="25.5" x14ac:dyDescent="0.25">
      <c r="A13" s="16" t="s">
        <v>36</v>
      </c>
      <c r="B13" s="40" t="s">
        <v>23</v>
      </c>
      <c r="C13" s="40" t="s">
        <v>23</v>
      </c>
      <c r="D13" s="15" t="s">
        <v>16</v>
      </c>
      <c r="E13" s="14">
        <v>3800000</v>
      </c>
      <c r="F13" s="14">
        <v>3800000</v>
      </c>
      <c r="G13" s="14">
        <v>3800000</v>
      </c>
      <c r="H13" s="14">
        <v>3800000</v>
      </c>
      <c r="I13" s="14">
        <v>3800000</v>
      </c>
      <c r="J13" s="14">
        <v>3800000</v>
      </c>
      <c r="K13" s="14">
        <v>3800000</v>
      </c>
      <c r="L13" s="14">
        <v>3800000</v>
      </c>
      <c r="M13" s="14">
        <v>3800000</v>
      </c>
      <c r="N13" s="14">
        <v>3800000</v>
      </c>
      <c r="O13" s="14">
        <v>3800000</v>
      </c>
      <c r="P13" s="14">
        <v>3800000</v>
      </c>
      <c r="Q13" s="11">
        <f t="shared" si="0"/>
        <v>45600000</v>
      </c>
    </row>
    <row r="14" spans="1:24" x14ac:dyDescent="0.25">
      <c r="A14" s="17"/>
      <c r="B14" s="41"/>
      <c r="C14" s="41"/>
      <c r="D14" s="13" t="s">
        <v>15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1">
        <f t="shared" si="0"/>
        <v>0</v>
      </c>
    </row>
    <row r="15" spans="1:24" ht="15" customHeight="1" x14ac:dyDescent="0.25">
      <c r="A15" s="16"/>
      <c r="B15" s="40" t="s">
        <v>23</v>
      </c>
      <c r="C15" s="40" t="s">
        <v>23</v>
      </c>
      <c r="D15" s="15" t="s">
        <v>16</v>
      </c>
      <c r="E15" s="14"/>
      <c r="F15" s="14"/>
      <c r="G15" s="14">
        <v>200000</v>
      </c>
      <c r="H15" s="14"/>
      <c r="I15" s="14"/>
      <c r="J15" s="14">
        <v>200000</v>
      </c>
      <c r="K15" s="14"/>
      <c r="L15" s="14"/>
      <c r="M15" s="14">
        <v>200000</v>
      </c>
      <c r="N15" s="14"/>
      <c r="O15" s="14"/>
      <c r="P15" s="14"/>
      <c r="Q15" s="11">
        <f t="shared" si="0"/>
        <v>600000</v>
      </c>
    </row>
    <row r="16" spans="1:24" x14ac:dyDescent="0.25">
      <c r="A16" s="17"/>
      <c r="B16" s="41"/>
      <c r="C16" s="41"/>
      <c r="D16" s="13" t="s">
        <v>15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1">
        <f t="shared" si="0"/>
        <v>0</v>
      </c>
    </row>
    <row r="17" spans="1:17" ht="15" customHeight="1" x14ac:dyDescent="0.25">
      <c r="A17" s="16"/>
      <c r="B17" s="40" t="s">
        <v>23</v>
      </c>
      <c r="C17" s="40"/>
      <c r="D17" s="15" t="s">
        <v>16</v>
      </c>
      <c r="E17" s="14"/>
      <c r="F17" s="14"/>
      <c r="G17" s="14"/>
      <c r="H17" s="14"/>
      <c r="I17" s="14"/>
      <c r="J17" s="14"/>
      <c r="K17" s="14"/>
      <c r="L17" s="14"/>
      <c r="M17" s="14">
        <v>2000000</v>
      </c>
      <c r="N17" s="14"/>
      <c r="O17" s="14"/>
      <c r="P17" s="14">
        <v>600000</v>
      </c>
      <c r="Q17" s="11">
        <f t="shared" si="0"/>
        <v>2600000</v>
      </c>
    </row>
    <row r="18" spans="1:17" x14ac:dyDescent="0.25">
      <c r="A18" s="17"/>
      <c r="B18" s="41"/>
      <c r="C18" s="41"/>
      <c r="D18" s="13" t="s">
        <v>15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1">
        <f t="shared" si="0"/>
        <v>0</v>
      </c>
    </row>
    <row r="19" spans="1:17" x14ac:dyDescent="0.25">
      <c r="A19" s="16" t="s">
        <v>33</v>
      </c>
      <c r="B19" s="40"/>
      <c r="C19" s="40" t="s">
        <v>23</v>
      </c>
      <c r="D19" s="15" t="s">
        <v>16</v>
      </c>
      <c r="E19" s="14">
        <v>200000</v>
      </c>
      <c r="F19" s="14">
        <v>200000</v>
      </c>
      <c r="G19" s="14">
        <v>200000</v>
      </c>
      <c r="H19" s="14">
        <v>200000</v>
      </c>
      <c r="I19" s="14">
        <v>200000</v>
      </c>
      <c r="J19" s="14">
        <v>200000</v>
      </c>
      <c r="K19" s="14">
        <v>200000</v>
      </c>
      <c r="L19" s="14">
        <v>200000</v>
      </c>
      <c r="M19" s="14">
        <v>200000</v>
      </c>
      <c r="N19" s="14">
        <v>200000</v>
      </c>
      <c r="O19" s="14">
        <v>200000</v>
      </c>
      <c r="P19" s="14">
        <v>200000</v>
      </c>
      <c r="Q19" s="11">
        <f t="shared" si="0"/>
        <v>2400000</v>
      </c>
    </row>
    <row r="20" spans="1:17" x14ac:dyDescent="0.25">
      <c r="A20" s="17"/>
      <c r="B20" s="41"/>
      <c r="C20" s="41"/>
      <c r="D20" s="13" t="s">
        <v>15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1">
        <f t="shared" si="0"/>
        <v>0</v>
      </c>
    </row>
    <row r="21" spans="1:17" ht="15.75" customHeight="1" x14ac:dyDescent="0.25">
      <c r="A21" s="18" t="s">
        <v>26</v>
      </c>
      <c r="B21" s="40" t="s">
        <v>23</v>
      </c>
      <c r="C21" s="40"/>
      <c r="D21" s="15" t="s">
        <v>16</v>
      </c>
      <c r="E21" s="14"/>
      <c r="F21" s="14">
        <v>3400000</v>
      </c>
      <c r="G21" s="14">
        <v>3400000</v>
      </c>
      <c r="H21" s="14">
        <v>3400000</v>
      </c>
      <c r="I21" s="14">
        <v>3400000</v>
      </c>
      <c r="J21" s="14">
        <v>3400000</v>
      </c>
      <c r="K21" s="14">
        <v>10200000</v>
      </c>
      <c r="L21" s="14">
        <v>10200000</v>
      </c>
      <c r="M21" s="14">
        <v>10200000</v>
      </c>
      <c r="N21" s="14">
        <v>10200000</v>
      </c>
      <c r="O21" s="14">
        <v>10200000</v>
      </c>
      <c r="P21" s="14">
        <v>10200000</v>
      </c>
      <c r="Q21" s="11">
        <f t="shared" si="0"/>
        <v>78200000</v>
      </c>
    </row>
    <row r="22" spans="1:17" x14ac:dyDescent="0.25">
      <c r="A22" s="17"/>
      <c r="B22" s="41"/>
      <c r="C22" s="41"/>
      <c r="D22" s="13" t="s">
        <v>15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1">
        <f t="shared" si="0"/>
        <v>0</v>
      </c>
    </row>
    <row r="23" spans="1:17" x14ac:dyDescent="0.25">
      <c r="A23" s="18" t="s">
        <v>27</v>
      </c>
      <c r="B23" s="40" t="s">
        <v>23</v>
      </c>
      <c r="C23" s="40"/>
      <c r="D23" s="15" t="s">
        <v>16</v>
      </c>
      <c r="E23" s="14"/>
      <c r="F23" s="14">
        <v>2600000</v>
      </c>
      <c r="G23" s="14">
        <v>2600000</v>
      </c>
      <c r="H23" s="14">
        <v>2600000</v>
      </c>
      <c r="I23" s="14">
        <v>2600000</v>
      </c>
      <c r="J23" s="14">
        <v>2600000</v>
      </c>
      <c r="K23" s="14">
        <v>2600000</v>
      </c>
      <c r="L23" s="14">
        <v>2600000</v>
      </c>
      <c r="M23" s="14">
        <v>2600000</v>
      </c>
      <c r="N23" s="14">
        <v>2600000</v>
      </c>
      <c r="O23" s="14">
        <v>2600000</v>
      </c>
      <c r="P23" s="14">
        <v>2600000</v>
      </c>
      <c r="Q23" s="11">
        <f>SUM(E23:P23)</f>
        <v>28600000</v>
      </c>
    </row>
    <row r="24" spans="1:17" x14ac:dyDescent="0.25">
      <c r="A24" s="17"/>
      <c r="B24" s="41"/>
      <c r="C24" s="41"/>
      <c r="D24" s="13" t="s">
        <v>15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1">
        <f t="shared" si="0"/>
        <v>0</v>
      </c>
    </row>
    <row r="25" spans="1:17" x14ac:dyDescent="0.25">
      <c r="A25" s="61" t="s">
        <v>28</v>
      </c>
      <c r="B25" s="19"/>
      <c r="C25" s="19"/>
      <c r="D25" s="15" t="s">
        <v>16</v>
      </c>
      <c r="E25" s="14"/>
      <c r="F25" s="14"/>
      <c r="G25" s="14">
        <v>3400000</v>
      </c>
      <c r="H25" s="14">
        <v>3400000</v>
      </c>
      <c r="I25" s="14">
        <v>3400000</v>
      </c>
      <c r="J25" s="14">
        <v>3400000</v>
      </c>
      <c r="K25" s="14">
        <v>3400000</v>
      </c>
      <c r="L25" s="14">
        <v>3400000</v>
      </c>
      <c r="M25" s="14">
        <v>3400000</v>
      </c>
      <c r="N25" s="14">
        <v>3400000</v>
      </c>
      <c r="O25" s="14">
        <v>3400000</v>
      </c>
      <c r="P25" s="14">
        <v>3400000</v>
      </c>
      <c r="Q25" s="11">
        <f t="shared" si="0"/>
        <v>34000000</v>
      </c>
    </row>
    <row r="26" spans="1:17" x14ac:dyDescent="0.25">
      <c r="A26" s="62"/>
      <c r="B26" s="19" t="s">
        <v>23</v>
      </c>
      <c r="C26" s="19"/>
      <c r="D26" s="13" t="s">
        <v>15</v>
      </c>
      <c r="E26" s="14"/>
      <c r="F26" s="14"/>
      <c r="G26" s="20"/>
      <c r="H26" s="14"/>
      <c r="I26" s="14"/>
      <c r="J26" s="14"/>
      <c r="K26" s="14"/>
      <c r="L26" s="14"/>
      <c r="M26" s="14"/>
      <c r="N26" s="14"/>
      <c r="O26" s="14"/>
      <c r="P26" s="14"/>
      <c r="Q26" s="11">
        <f t="shared" si="0"/>
        <v>0</v>
      </c>
    </row>
    <row r="27" spans="1:17" x14ac:dyDescent="0.25">
      <c r="A27" s="63"/>
      <c r="B27" s="19"/>
      <c r="C27" s="19"/>
      <c r="D27" s="15" t="s">
        <v>16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1">
        <f t="shared" si="0"/>
        <v>0</v>
      </c>
    </row>
    <row r="28" spans="1:17" ht="16.5" thickBot="1" x14ac:dyDescent="0.3">
      <c r="A28" s="64"/>
      <c r="B28" s="19"/>
      <c r="C28" s="19"/>
      <c r="D28" s="21" t="s">
        <v>15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1">
        <f t="shared" si="0"/>
        <v>0</v>
      </c>
    </row>
    <row r="29" spans="1:17" ht="6" customHeight="1" thickBot="1" x14ac:dyDescent="0.3">
      <c r="A29" s="20"/>
      <c r="B29" s="23"/>
      <c r="C29" s="23"/>
      <c r="D29" s="24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x14ac:dyDescent="0.25">
      <c r="A30" s="25" t="s">
        <v>17</v>
      </c>
      <c r="B30" s="26"/>
      <c r="C30" s="26"/>
      <c r="D30" s="65">
        <f>+Q31/Q30*100%</f>
        <v>0</v>
      </c>
      <c r="E30" s="27">
        <f>SUM(E7:E28)</f>
        <v>4000000</v>
      </c>
      <c r="F30" s="27">
        <f t="shared" ref="F30:P30" si="1">SUM(F7:F28)</f>
        <v>10100000</v>
      </c>
      <c r="G30" s="27">
        <f t="shared" si="1"/>
        <v>13600000</v>
      </c>
      <c r="H30" s="27">
        <f t="shared" si="1"/>
        <v>13400000</v>
      </c>
      <c r="I30" s="27">
        <f t="shared" si="1"/>
        <v>13400000</v>
      </c>
      <c r="J30" s="27">
        <f t="shared" si="1"/>
        <v>13600000</v>
      </c>
      <c r="K30" s="27">
        <f t="shared" si="1"/>
        <v>200200000</v>
      </c>
      <c r="L30" s="27">
        <f t="shared" si="1"/>
        <v>20200000</v>
      </c>
      <c r="M30" s="27">
        <f t="shared" si="1"/>
        <v>22400000</v>
      </c>
      <c r="N30" s="27">
        <f t="shared" si="1"/>
        <v>200200000</v>
      </c>
      <c r="O30" s="27">
        <f t="shared" si="1"/>
        <v>20200000</v>
      </c>
      <c r="P30" s="27">
        <f t="shared" si="1"/>
        <v>20800000</v>
      </c>
      <c r="Q30" s="28">
        <f>SUM(E30:P30)</f>
        <v>552100000</v>
      </c>
    </row>
    <row r="31" spans="1:17" ht="16.5" thickBot="1" x14ac:dyDescent="0.3">
      <c r="A31" s="29" t="s">
        <v>18</v>
      </c>
      <c r="B31" s="30"/>
      <c r="C31" s="30"/>
      <c r="D31" s="66"/>
      <c r="E31" s="31">
        <f>+E8+E12+E14+E16+E18+E20+E22+E24+E26+E28</f>
        <v>0</v>
      </c>
      <c r="F31" s="31">
        <f t="shared" ref="F31:P31" si="2">+F8+F12+F14+F16+F18+F20+F22+F24+F26+F28</f>
        <v>0</v>
      </c>
      <c r="G31" s="31">
        <f>+G8+G12+G14+G16+G18+G20+G22+G24+G25+G28</f>
        <v>3400000</v>
      </c>
      <c r="H31" s="31">
        <f t="shared" si="2"/>
        <v>0</v>
      </c>
      <c r="I31" s="31">
        <f t="shared" si="2"/>
        <v>0</v>
      </c>
      <c r="J31" s="31">
        <f t="shared" si="2"/>
        <v>0</v>
      </c>
      <c r="K31" s="31">
        <f t="shared" si="2"/>
        <v>0</v>
      </c>
      <c r="L31" s="31">
        <f t="shared" si="2"/>
        <v>0</v>
      </c>
      <c r="M31" s="31">
        <f t="shared" si="2"/>
        <v>0</v>
      </c>
      <c r="N31" s="31">
        <f t="shared" si="2"/>
        <v>0</v>
      </c>
      <c r="O31" s="31">
        <f t="shared" si="2"/>
        <v>0</v>
      </c>
      <c r="P31" s="31">
        <f t="shared" si="2"/>
        <v>0</v>
      </c>
      <c r="Q31" s="32"/>
    </row>
    <row r="32" spans="1:17" x14ac:dyDescent="0.25">
      <c r="A32" s="20"/>
      <c r="B32" s="20"/>
      <c r="C32" s="20"/>
      <c r="D32" s="24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x14ac:dyDescent="0.25">
      <c r="A33" s="20"/>
      <c r="B33" s="20"/>
      <c r="C33" s="20"/>
      <c r="D33" s="24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x14ac:dyDescent="0.25">
      <c r="A34" s="20"/>
      <c r="B34" s="20"/>
      <c r="C34" s="20"/>
      <c r="D34" s="24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16.5" thickBot="1" x14ac:dyDescent="0.3">
      <c r="A35" s="20"/>
      <c r="B35" s="33"/>
      <c r="C35" s="34"/>
      <c r="D35" s="34"/>
      <c r="E35" s="35"/>
      <c r="F35" s="34"/>
      <c r="G35" s="34"/>
      <c r="H35" s="34"/>
      <c r="I35" s="34"/>
      <c r="J35" s="34"/>
      <c r="K35" s="35"/>
      <c r="L35" s="35"/>
      <c r="M35" s="36" t="s">
        <v>32</v>
      </c>
      <c r="N35" s="37"/>
      <c r="O35" s="37"/>
      <c r="P35" s="20"/>
      <c r="Q35" s="20"/>
    </row>
    <row r="36" spans="1:17" x14ac:dyDescent="0.25">
      <c r="A36" s="20"/>
      <c r="B36" s="78" t="s">
        <v>30</v>
      </c>
      <c r="C36" s="78"/>
      <c r="D36" s="78"/>
      <c r="E36" s="35"/>
      <c r="F36" s="77" t="s">
        <v>24</v>
      </c>
      <c r="G36" s="77"/>
      <c r="H36" s="77"/>
      <c r="I36" s="77"/>
      <c r="J36" s="77"/>
      <c r="K36" s="78"/>
      <c r="L36" s="78"/>
      <c r="M36" s="78"/>
      <c r="N36" s="20" t="s">
        <v>31</v>
      </c>
      <c r="O36" s="20"/>
      <c r="P36" s="20"/>
      <c r="Q36" s="20"/>
    </row>
    <row r="37" spans="1:17" x14ac:dyDescent="0.25">
      <c r="A37" s="20"/>
      <c r="B37" s="20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20"/>
      <c r="O37" s="20"/>
      <c r="P37" s="20"/>
      <c r="Q37" s="20"/>
    </row>
    <row r="38" spans="1:17" x14ac:dyDescent="0.25">
      <c r="A38" s="20"/>
      <c r="B38" s="20"/>
      <c r="C38" s="20"/>
      <c r="D38" s="24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x14ac:dyDescent="0.25">
      <c r="A39" s="20"/>
      <c r="B39" s="20"/>
      <c r="C39" s="20"/>
      <c r="D39" s="24" t="s">
        <v>29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</sheetData>
  <mergeCells count="36">
    <mergeCell ref="C9:C10"/>
    <mergeCell ref="F36:J36"/>
    <mergeCell ref="K36:M36"/>
    <mergeCell ref="B36:D36"/>
    <mergeCell ref="C17:C18"/>
    <mergeCell ref="C19:C20"/>
    <mergeCell ref="C21:C22"/>
    <mergeCell ref="A25:A26"/>
    <mergeCell ref="A27:A28"/>
    <mergeCell ref="D30:D31"/>
    <mergeCell ref="B23:B24"/>
    <mergeCell ref="D5:Q5"/>
    <mergeCell ref="A5:A6"/>
    <mergeCell ref="B7:B8"/>
    <mergeCell ref="B11:B12"/>
    <mergeCell ref="B13:B14"/>
    <mergeCell ref="C7:C8"/>
    <mergeCell ref="C11:C12"/>
    <mergeCell ref="A9:A10"/>
    <mergeCell ref="B9:B10"/>
    <mergeCell ref="C23:C24"/>
    <mergeCell ref="C13:C14"/>
    <mergeCell ref="C15:C16"/>
    <mergeCell ref="A1:A4"/>
    <mergeCell ref="B5:B6"/>
    <mergeCell ref="C5:C6"/>
    <mergeCell ref="O1:Q1"/>
    <mergeCell ref="O2:Q2"/>
    <mergeCell ref="O3:Q3"/>
    <mergeCell ref="O4:Q4"/>
    <mergeCell ref="B1:N4"/>
    <mergeCell ref="A11:A12"/>
    <mergeCell ref="B15:B16"/>
    <mergeCell ref="B17:B18"/>
    <mergeCell ref="B19:B20"/>
    <mergeCell ref="B21:B22"/>
  </mergeCells>
  <pageMargins left="0.17" right="0.36" top="0.74803149606299213" bottom="0.74803149606299213" header="0.31496062992125984" footer="0.31496062992125984"/>
  <pageSetup paperSize="9" scale="7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Financieros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</dc:creator>
  <cp:lastModifiedBy>Admin</cp:lastModifiedBy>
  <cp:lastPrinted>2019-12-09T21:11:17Z</cp:lastPrinted>
  <dcterms:created xsi:type="dcterms:W3CDTF">2016-06-04T21:05:42Z</dcterms:created>
  <dcterms:modified xsi:type="dcterms:W3CDTF">2023-06-29T14:05:07Z</dcterms:modified>
</cp:coreProperties>
</file>