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SIPG\10 - GADM - GESTIÓN ADMINISTRATIVA\03. Apoyo Logístico\02. Formatos\"/>
    </mc:Choice>
  </mc:AlternateContent>
  <xr:revisionPtr revIDLastSave="0" documentId="13_ncr:1_{06C1299A-F35A-4FE1-BE56-18DAD652D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ORDEN" sheetId="1" r:id="rId1"/>
  </sheets>
  <definedNames>
    <definedName name="_xlnm._FilterDatabase" localSheetId="0" hidden="1">'FORMATO DE ORDEN'!$B$163:$F$227</definedName>
    <definedName name="Adecuación_de_Espacio">'FORMATO DE ORDEN'!$D$490:$D$492</definedName>
    <definedName name="Alimentacion" localSheetId="0">'FORMATO DE ORDEN'!$C$192:$C$203</definedName>
    <definedName name="Alimentacion_Especial">'FORMATO DE ORDEN'!$C$204:$C$206</definedName>
    <definedName name="Almuerzo_Ejecutivo_o_Cena_Ejecutiva">'FORMATO DE ORDEN'!$D$355:$D$367</definedName>
    <definedName name="Alojamiento" localSheetId="0">'FORMATO DE ORDEN'!$C$209:$C$211</definedName>
    <definedName name="Alquiler_de_Muebles">'FORMATO DE ORDEN'!$D$505:$D$507</definedName>
    <definedName name="Amplificación_Profesional">'FORMATO DE ORDEN'!$D$481:$D$483</definedName>
    <definedName name="Carpas">'FORMATO DE ORDEN'!$D$496:$D$498</definedName>
    <definedName name="Cena_Ejecutiva">'FORMATO DE ORDEN'!#REF!</definedName>
    <definedName name="Centro">#REF!</definedName>
    <definedName name="CISNA">'FORMATO DE ORDEN'!#REF!</definedName>
    <definedName name="_xlnm.Criteria" localSheetId="0">'FORMATO DE ORDEN'!$E$26</definedName>
    <definedName name="Dependencia">'FORMATO DE ORDEN'!$N$144:$N$162</definedName>
    <definedName name="Desayuno_Americano">'FORMATO DE ORDEN'!$D$342:$D$354</definedName>
    <definedName name="Desechables">'FORMATO DE ORDEN'!$D$517</definedName>
    <definedName name="Direccion_Administrativa_de_Cultura">'FORMATO DE ORDEN'!#REF!</definedName>
    <definedName name="Direccion_administrativa_de_riesgos_de_desastres">'FORMATO DE ORDEN'!#REF!</definedName>
    <definedName name="Domicilio">'FORMATO DE ORDEN'!$D$398:$D$399</definedName>
    <definedName name="EL_CHARCO_TUMACO">'FORMATO DE ORDEN'!$D$336</definedName>
    <definedName name="Estación_de_Agua_Café_y_Aromatica">'FORMATO DE ORDEN'!$D$381:$D$393</definedName>
    <definedName name="Estructura_para_Escenarios">'FORMATO DE ORDEN'!$D$493:$D$495</definedName>
    <definedName name="FRANCISCO_PIZARRO_TUMACO">'FORMATO DE ORDEN'!$D$337</definedName>
    <definedName name="Guambuyaco">#REF!</definedName>
    <definedName name="Habitacion_Doble">'FORMATO DE ORDEN'!$D$428:$D$443</definedName>
    <definedName name="Habitacion_Múltiple">'FORMATO DE ORDEN'!$D$444:$D$459</definedName>
    <definedName name="Habitacion_Sencilla">'FORMATO DE ORDEN'!$D$412:$D$427</definedName>
    <definedName name="Hidratación">'FORMATO DE ORDEN'!$D$396:$D$397</definedName>
    <definedName name="Juanambu">#REF!</definedName>
    <definedName name="La_Cordillera">#REF!</definedName>
    <definedName name="La_Sabana">#REF!</definedName>
    <definedName name="LA_TOLA_TUMACO">'FORMATO DE ORDEN'!$D$334</definedName>
    <definedName name="Los_Abades">#REF!</definedName>
    <definedName name="MAGUI_PAYAN_BARBACOAS">'FORMATO DE ORDEN'!$D$340</definedName>
    <definedName name="Modem">'FORMATO DE ORDEN'!$D$502:$D$504</definedName>
    <definedName name="MOSQUERA_TUMACO">'FORMATO DE ORDEN'!$D$335</definedName>
    <definedName name="Obando">#REF!</definedName>
    <definedName name="Occidente">#REF!</definedName>
    <definedName name="OLAYA_HERRERA_TUMACO">'FORMATO DE ORDEN'!$D$339</definedName>
    <definedName name="Otros_Servicios" localSheetId="0">'FORMATO DE ORDEN'!$C$212:$C$227</definedName>
    <definedName name="Pacifico_Sur">#REF!</definedName>
    <definedName name="Piedemonte_Costero">#REF!</definedName>
    <definedName name="Plan_Departamental_de_Aguas">'FORMATO DE ORDEN'!#REF!</definedName>
    <definedName name="Planta_Eléctrica">'FORMATO DE ORDEN'!$D$499:$D$501</definedName>
    <definedName name="Portátil">'FORMATO DE ORDEN'!$D$475:$D$477</definedName>
    <definedName name="Refrigerio_Basico">'FORMATO DE ORDEN'!$D$394</definedName>
    <definedName name="Refrigerio_Sencillo">'FORMATO DE ORDEN'!$D$368:$D$380</definedName>
    <definedName name="Rio_Mayo">#REF!</definedName>
    <definedName name="ROBERTO_PAYAN_BARBACOAS">'FORMATO DE ORDEN'!$D$341</definedName>
    <definedName name="Sala_de_Reuniones_1_a_30_Personas">'FORMATO DE ORDEN'!$D$460:$D$462</definedName>
    <definedName name="Sala_de_Reuniones_101_a_200_Personas">'FORMATO DE ORDEN'!$D$466:$D$468</definedName>
    <definedName name="Sala_de_Reuniones_201_a_300_Personas">'FORMATO DE ORDEN'!$D$469:$D$471</definedName>
    <definedName name="Sala_de_Reuniones_31_a_100_Personas">'FORMATO DE ORDEN'!$D$463:$D$465</definedName>
    <definedName name="Sanquianga">#REF!</definedName>
    <definedName name="SANTA_BARBARA_TUMACO">'FORMATO DE ORDEN'!$D$338</definedName>
    <definedName name="Secretaria_Agricultura">#REF!</definedName>
    <definedName name="Secretaria_de_Ambiente_y_Desarrollo_Sostenible">'FORMATO DE ORDEN'!#REF!</definedName>
    <definedName name="Secretaria_de_Hacienda">'FORMATO DE ORDEN'!#REF!</definedName>
    <definedName name="Secretaria_de_Infraestructura_y_Minas">'FORMATO DE ORDEN'!#REF!</definedName>
    <definedName name="Secretaria_de_Infraestructura_y_Minas1">'FORMATO DE ORDEN'!#REF!</definedName>
    <definedName name="Secretaria_de_Recreacion_y_Deportes">'FORMATO DE ORDEN'!#REF!</definedName>
    <definedName name="Secretaria_General">'FORMATO DE ORDEN'!#REF!</definedName>
    <definedName name="Secretaria_General1">'FORMATO DE ORDEN'!#REF!</definedName>
    <definedName name="Secretaria_Gobierno">'FORMATO DE ORDEN'!#REF!</definedName>
    <definedName name="Secretaria_TICS">'FORMATO DE ORDEN'!#REF!</definedName>
    <definedName name="SEGIS">'FORMATO DE ORDEN'!#REF!</definedName>
    <definedName name="Servicio" localSheetId="0">'FORMATO DE ORDEN'!$B$164:$B$172</definedName>
    <definedName name="Servicio_Catering">'FORMATO DE ORDEN'!$D$400:$D$404</definedName>
    <definedName name="Servicio_de_Catering" localSheetId="0">'FORMATO DE ORDEN'!$C$207:$C$207</definedName>
    <definedName name="Servicio_de_Meseros" localSheetId="0">'FORMATO DE ORDEN'!$C$208:$C$208</definedName>
    <definedName name="Servicio_Meseros">'FORMATO DE ORDEN'!$D$405:$D$411</definedName>
    <definedName name="Soberania_y_Seguridad_Alimentaria">'FORMATO DE ORDEN'!#REF!</definedName>
    <definedName name="Soberanía_y_Seguridad_Alimentaria">'FORMATO DE ORDEN'!#REF!</definedName>
    <definedName name="Sonido_de_Amplificación_Grande_o_Sencillo">'FORMATO DE ORDEN'!$D$478:$D$480</definedName>
    <definedName name="Sonido_para_Rueda_de_Prensa">'FORMATO DE ORDEN'!$D$484:$D$486</definedName>
    <definedName name="Subregión_Centro">'FORMATO DE ORDEN'!$D$508:$D$510</definedName>
    <definedName name="Subregión_Obando">'FORMATO DE ORDEN'!$D$511:$D$513</definedName>
    <definedName name="Subregión_Pacífico_Sur">'FORMATO DE ORDEN'!$D$514:$D$516</definedName>
    <definedName name="subregiones">#REF!</definedName>
    <definedName name="Subsecretaria_de_Transito_y_Transporte">'FORMATO DE ORDEN'!#REF!</definedName>
    <definedName name="Taza_de_Tinto_o_Aromática">'FORMATO DE ORDEN'!$D$395</definedName>
    <definedName name="Telembi">#REF!</definedName>
    <definedName name="terminal_a_terminal">'FORMATO DE ORDEN'!$D$230:$D$291</definedName>
    <definedName name="Transporte" localSheetId="0">'FORMATO DE ORDEN'!$C$174:$C$182</definedName>
    <definedName name="Transporte_Fluvial" localSheetId="0">'FORMATO DE ORDEN'!$C$183:$C$191</definedName>
    <definedName name="Transporte_Fluvial">#REF!</definedName>
    <definedName name="Transporte_Terrestre">'FORMATO DE ORDEN'!$C$174:$C$182</definedName>
    <definedName name="Transporte_Terrestre_Especializado_Opción1">'FORMATO DE ORDEN'!$D$292:$D$304</definedName>
    <definedName name="Transporte_Terrestre_Especializado_Opción2">'FORMATO DE ORDEN'!$D$305:$D$317</definedName>
    <definedName name="Transporte_Terrestre_Especializado_Opción3">'FORMATO DE ORDEN'!$D$318:$D$330</definedName>
    <definedName name="Transporte_Terrestre_Opción1">'FORMATO DE ORDEN'!$D$331</definedName>
    <definedName name="Transporte_Terrestre_Opción2">'FORMATO DE ORDEN'!$D$332</definedName>
    <definedName name="Transporte_Terrestre_Opción3">'FORMATO DE ORDEN'!$D$333</definedName>
    <definedName name="Video_Beam">'FORMATO DE ORDEN'!$D$472:$D$474</definedName>
    <definedName name="Vídeo_P">'FORMATO DE ORDEN'!$D$487:$D$489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17" i="1"/>
  <c r="F319" i="1"/>
  <c r="F306" i="1"/>
  <c r="F293" i="1"/>
  <c r="F277" i="1"/>
  <c r="F230" i="1"/>
  <c r="I56" i="1"/>
  <c r="K56" i="1" s="1"/>
  <c r="I55" i="1"/>
  <c r="K55" i="1" s="1"/>
  <c r="I54" i="1"/>
  <c r="I53" i="1"/>
  <c r="I52" i="1"/>
  <c r="K52" i="1" s="1"/>
  <c r="L52" i="1" s="1"/>
  <c r="I51" i="1"/>
  <c r="K51" i="1" s="1"/>
  <c r="I50" i="1"/>
  <c r="K50" i="1" s="1"/>
  <c r="L50" i="1" s="1"/>
  <c r="I49" i="1"/>
  <c r="K49" i="1" s="1"/>
  <c r="L49" i="1" s="1"/>
  <c r="I48" i="1"/>
  <c r="K54" i="1" l="1"/>
  <c r="L54" i="1" s="1"/>
  <c r="L56" i="1"/>
  <c r="K48" i="1"/>
  <c r="L48" i="1" s="1"/>
  <c r="L51" i="1"/>
  <c r="K53" i="1"/>
  <c r="L53" i="1" s="1"/>
  <c r="L55" i="1"/>
  <c r="I63" i="1"/>
  <c r="K26" i="1"/>
  <c r="K63" i="1" s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K39" i="1" l="1"/>
  <c r="L39" i="1" s="1"/>
  <c r="K31" i="1"/>
  <c r="L31" i="1" s="1"/>
  <c r="K30" i="1"/>
  <c r="L30" i="1" s="1"/>
  <c r="K32" i="1"/>
  <c r="L32" i="1"/>
  <c r="K45" i="1"/>
  <c r="L45" i="1" s="1"/>
  <c r="K37" i="1"/>
  <c r="L37" i="1" s="1"/>
  <c r="K38" i="1"/>
  <c r="L38" i="1" s="1"/>
  <c r="K44" i="1"/>
  <c r="L44" i="1" s="1"/>
  <c r="K36" i="1"/>
  <c r="L36" i="1" s="1"/>
  <c r="K46" i="1"/>
  <c r="L46" i="1"/>
  <c r="K43" i="1"/>
  <c r="L43" i="1" s="1"/>
  <c r="K35" i="1"/>
  <c r="L35" i="1" s="1"/>
  <c r="K40" i="1"/>
  <c r="L40" i="1" s="1"/>
  <c r="K42" i="1"/>
  <c r="L42" i="1" s="1"/>
  <c r="K34" i="1"/>
  <c r="L34" i="1" s="1"/>
  <c r="K47" i="1"/>
  <c r="L47" i="1"/>
  <c r="K41" i="1"/>
  <c r="L41" i="1" s="1"/>
  <c r="K33" i="1"/>
  <c r="L33" i="1" s="1"/>
  <c r="L26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I29" i="1" s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K29" i="1" l="1"/>
  <c r="L29" i="1" s="1"/>
  <c r="I27" i="1"/>
  <c r="I28" i="1"/>
  <c r="K27" i="1" l="1"/>
  <c r="L27" i="1" s="1"/>
  <c r="K28" i="1"/>
  <c r="L28" i="1" s="1"/>
  <c r="L63" i="1"/>
</calcChain>
</file>

<file path=xl/sharedStrings.xml><?xml version="1.0" encoding="utf-8"?>
<sst xmlns="http://schemas.openxmlformats.org/spreadsheetml/2006/main" count="648" uniqueCount="511">
  <si>
    <t>DEPENDENCIAS</t>
  </si>
  <si>
    <t>Municipios</t>
  </si>
  <si>
    <t>FECHA SOLICITUD:</t>
  </si>
  <si>
    <t>FORMATO DE SOLICITUD</t>
  </si>
  <si>
    <t>0. DESPACHO GOBERNADOR</t>
  </si>
  <si>
    <t>PASTO</t>
  </si>
  <si>
    <t>No.</t>
  </si>
  <si>
    <t>1. SECRETARIA DE GOBIERNO</t>
  </si>
  <si>
    <t>ALBAN</t>
  </si>
  <si>
    <t>No de Hojas</t>
  </si>
  <si>
    <t>1.1 SUBSECRETARIA DE GESTIÓN PÚBLICA</t>
  </si>
  <si>
    <t>ALDANA</t>
  </si>
  <si>
    <t>CDP</t>
  </si>
  <si>
    <t>2. SECRETARIA DE HACIENDA</t>
  </si>
  <si>
    <t>ARBOLEDA</t>
  </si>
  <si>
    <t>LUGAR DE REALIZACIÓN DEL EVENTO:</t>
  </si>
  <si>
    <t>2.2 SUBSECRETARIA DE RENTAS</t>
  </si>
  <si>
    <t>BELEN</t>
  </si>
  <si>
    <t>FECHA DE INICIO:</t>
  </si>
  <si>
    <t>2.3 SUBSECRETARIA DE TRANSITO Y TRANSPORTE</t>
  </si>
  <si>
    <t>BUESACO</t>
  </si>
  <si>
    <t>FECHA DE FINALIZACIÓN:</t>
  </si>
  <si>
    <t>3. SECRETARIA DE PLANEACIÓN</t>
  </si>
  <si>
    <t>COLON</t>
  </si>
  <si>
    <t>4.1 SUBSECRETARIA DE ASUNTOS AGROPECUARIOS, TRANSFORMACIÓN Y COMERCIALIZACIÓN</t>
  </si>
  <si>
    <t>CUASPUD</t>
  </si>
  <si>
    <t xml:space="preserve">No </t>
  </si>
  <si>
    <t>Fecha</t>
  </si>
  <si>
    <t>Hora Inicio</t>
  </si>
  <si>
    <t>Hora Final</t>
  </si>
  <si>
    <t>Tipo de Servicio</t>
  </si>
  <si>
    <t xml:space="preserve">Detalle </t>
  </si>
  <si>
    <t>Cant</t>
  </si>
  <si>
    <t>5. SECRETARIA DE INFRAESTRUCTURA Y MINAS</t>
  </si>
  <si>
    <t>CUMBAL</t>
  </si>
  <si>
    <t>5.1 SUBSECRETARIA DE INFRAESTUCTURA Y MINAS</t>
  </si>
  <si>
    <t>CUMBITARA</t>
  </si>
  <si>
    <t>5.2 SUBSECRETARIA DE MINAS</t>
  </si>
  <si>
    <t>CHACHAGsI</t>
  </si>
  <si>
    <t>6. SECRETARIA GENERAL</t>
  </si>
  <si>
    <t>EL PEÑOL</t>
  </si>
  <si>
    <t>6.1 SUBSECRETARIA DE TALENTO HUMANO</t>
  </si>
  <si>
    <t>EL ROSARIO</t>
  </si>
  <si>
    <t>6.2 SUBSECRETARIA ADMINISTRATIVA</t>
  </si>
  <si>
    <t>EL TABLON DE GOMEZ</t>
  </si>
  <si>
    <t>6.3 ARCHIVO GENERAL</t>
  </si>
  <si>
    <t>EL TAMBO</t>
  </si>
  <si>
    <t>7.1 SUBSECRETARIA DE PLANEACIÓN EDUCATIVA Y COBERTURA</t>
  </si>
  <si>
    <t>GUACHUCAL</t>
  </si>
  <si>
    <t>7.2 SUBSECRETARIA DE CALIDAD EDUCATIVA</t>
  </si>
  <si>
    <t>GUAITARILLA</t>
  </si>
  <si>
    <t>10.1 SUBSECRETARIA DE INNOVACIÓN</t>
  </si>
  <si>
    <t>LA CRUZ</t>
  </si>
  <si>
    <t>Observaciones:</t>
  </si>
  <si>
    <t>11. SECRETARIA DE AMBIENTE Y DESARROLLO SOSTENIBLE</t>
  </si>
  <si>
    <t>LA FLORIDA</t>
  </si>
  <si>
    <t>11.1 SUBSECRETARIA DE GESTIÓN AMBIENTAL Y CRECIMIENTO VERDE</t>
  </si>
  <si>
    <t>LA LLANADA</t>
  </si>
  <si>
    <t>11.1.1 OFICINA JURIDICA</t>
  </si>
  <si>
    <t>LA TOLA</t>
  </si>
  <si>
    <t>11.1.2 OFICINA DE CONTROL INTERNO Y DE GESTIÓN</t>
  </si>
  <si>
    <t>LA UNION</t>
  </si>
  <si>
    <t>FIRMA</t>
  </si>
  <si>
    <t>SERVICIO</t>
  </si>
  <si>
    <t>Transporte_Terrestre</t>
  </si>
  <si>
    <t>Transporte_Fluvial</t>
  </si>
  <si>
    <t>Alimentacion</t>
  </si>
  <si>
    <t>Servicio_de_Catering</t>
  </si>
  <si>
    <t>Servicio_de_Meseros</t>
  </si>
  <si>
    <t>Alojamiento</t>
  </si>
  <si>
    <t>Otros_Servicios</t>
  </si>
  <si>
    <t>MALLAMA</t>
  </si>
  <si>
    <t>Direccion_administrativa_de_riesgos_de_desastres</t>
  </si>
  <si>
    <t>MOSQUERA</t>
  </si>
  <si>
    <t>Soberanía_y_Seguridad_Alimentaria</t>
  </si>
  <si>
    <t>NARIÑO</t>
  </si>
  <si>
    <t>Interveredal</t>
  </si>
  <si>
    <t>Secretaria_de_Ambiente_y_Desarrollo_Sostenible</t>
  </si>
  <si>
    <t>OLAYA HERRERA</t>
  </si>
  <si>
    <t>Nacional</t>
  </si>
  <si>
    <t>OSPINA</t>
  </si>
  <si>
    <t>Secretaria_de_Infraestructura_y_Minas</t>
  </si>
  <si>
    <t>FRANCISCO PIZARRO</t>
  </si>
  <si>
    <t>Subsecretaria_de_Transito_y_Transporte</t>
  </si>
  <si>
    <t>POLICARPA</t>
  </si>
  <si>
    <t>Transporte Terrestre Especializado - Opción 3</t>
  </si>
  <si>
    <t>POTOSI</t>
  </si>
  <si>
    <t>Secretaria_de_Hacienda</t>
  </si>
  <si>
    <t>PROVIDENCIA</t>
  </si>
  <si>
    <t xml:space="preserve">Plan_Departamental_de_Aguas </t>
  </si>
  <si>
    <t>PUERRES</t>
  </si>
  <si>
    <t>PUPIALES</t>
  </si>
  <si>
    <t>Secretaria_General</t>
  </si>
  <si>
    <t>RICAURTE</t>
  </si>
  <si>
    <t>Secretaria_de_Agricultura</t>
  </si>
  <si>
    <t>ROBERTO PAYAN</t>
  </si>
  <si>
    <t>SAMANIEGO</t>
  </si>
  <si>
    <t>Secretaria_TICS</t>
  </si>
  <si>
    <t>SANDONA</t>
  </si>
  <si>
    <t>CISNA</t>
  </si>
  <si>
    <t>SAN BERNARDO</t>
  </si>
  <si>
    <t>SAN LORENZO</t>
  </si>
  <si>
    <t>SAN PABLO</t>
  </si>
  <si>
    <t>SAN PEDRO DE CARTAGO</t>
  </si>
  <si>
    <t>SANTA BARBARA</t>
  </si>
  <si>
    <t>SANTACRUZ</t>
  </si>
  <si>
    <t>SAPUYES</t>
  </si>
  <si>
    <t>TAMINANGO</t>
  </si>
  <si>
    <t>TANGUA</t>
  </si>
  <si>
    <t>Estación de Agua, Café y Aromatica</t>
  </si>
  <si>
    <t>SAN ANDRES DE TUMACO</t>
  </si>
  <si>
    <t>TUQUERRES</t>
  </si>
  <si>
    <t>YACUANQUER</t>
  </si>
  <si>
    <t>Desechables</t>
  </si>
  <si>
    <t>Alimentación Nacional</t>
  </si>
  <si>
    <t>Alimentación Internacional</t>
  </si>
  <si>
    <t>RESPONSABLE DEL EVENTO:</t>
  </si>
  <si>
    <t xml:space="preserve">                     FIRMA</t>
  </si>
  <si>
    <t>FORMATO SOLICITUD DE APOYO LOGISTICO
SECRETARIA GENERAL</t>
  </si>
  <si>
    <t>Pasto – Aldana</t>
  </si>
  <si>
    <t>Pasto – Ancuya</t>
  </si>
  <si>
    <t>Pasto – Arboleda</t>
  </si>
  <si>
    <t>Pasto – Barbacoas</t>
  </si>
  <si>
    <t>Pasto – Belén</t>
  </si>
  <si>
    <t>Pasto – Buesaco</t>
  </si>
  <si>
    <t>Pasto – Chachagüí</t>
  </si>
  <si>
    <t>Pasto – Colón Génova</t>
  </si>
  <si>
    <t>Pasto – Consacá</t>
  </si>
  <si>
    <t>Pasto – Contadero</t>
  </si>
  <si>
    <t>Pasto – Córdoba</t>
  </si>
  <si>
    <t>Pasto – Cuaspud</t>
  </si>
  <si>
    <t>Pasto – Cumbal</t>
  </si>
  <si>
    <t>Pasto – Cumbitara</t>
  </si>
  <si>
    <t>Pasto – El Peñol</t>
  </si>
  <si>
    <t>Pasto – El Rosario</t>
  </si>
  <si>
    <t>Pasto – El Tablón</t>
  </si>
  <si>
    <t>Pasto – El Tambo</t>
  </si>
  <si>
    <t>Pasto – Funes</t>
  </si>
  <si>
    <t>Pasto – Guachucal</t>
  </si>
  <si>
    <t>Pasto – Guaitarilla</t>
  </si>
  <si>
    <t>Pasto – Gualmatán</t>
  </si>
  <si>
    <t>Pasto – Iles</t>
  </si>
  <si>
    <t>Pasto – Imués</t>
  </si>
  <si>
    <t>Pasto – Ipiales</t>
  </si>
  <si>
    <t>Pasto – La Cruz</t>
  </si>
  <si>
    <t>Pasto – La Florida</t>
  </si>
  <si>
    <t>Pasto – La Llanada</t>
  </si>
  <si>
    <t>Pasto – La Unión</t>
  </si>
  <si>
    <t>Pasto – Leiva</t>
  </si>
  <si>
    <t>Pasto – Linares</t>
  </si>
  <si>
    <t>Pasto – Los Andes Sotomayor</t>
  </si>
  <si>
    <t>Pasto – Mallama</t>
  </si>
  <si>
    <t>Pasto – Nariño</t>
  </si>
  <si>
    <t>Pasto – Ospina</t>
  </si>
  <si>
    <t>Pasto – Policarpa</t>
  </si>
  <si>
    <t>Pasto – Potosí</t>
  </si>
  <si>
    <t>Pasto – Providencia</t>
  </si>
  <si>
    <t>Pasto – Puerres</t>
  </si>
  <si>
    <t>Pasto – Pupiales</t>
  </si>
  <si>
    <t>Pasto – Ricaurte</t>
  </si>
  <si>
    <t>Pasto – Sandoná</t>
  </si>
  <si>
    <t>Pasto – Samaniego</t>
  </si>
  <si>
    <t>Pasto-San Bernardo</t>
  </si>
  <si>
    <t>Pasto – San José de Alban</t>
  </si>
  <si>
    <t>Pasto – San Lorenzo</t>
  </si>
  <si>
    <t>Pasto – San Pablo</t>
  </si>
  <si>
    <t>Pasto – Santa Cruz de Guachaves</t>
  </si>
  <si>
    <t>Pasto – Sapuyes</t>
  </si>
  <si>
    <t>Pasto – Taminango</t>
  </si>
  <si>
    <t>Pasto – Tangua</t>
  </si>
  <si>
    <t>Pasto – Tumaco</t>
  </si>
  <si>
    <t>Pasto – Tuquerres</t>
  </si>
  <si>
    <t>Pasto – Yacuanquer</t>
  </si>
  <si>
    <t>Pasto – Popayán</t>
  </si>
  <si>
    <t>Pasto –Cali</t>
  </si>
  <si>
    <t xml:space="preserve">Pasto- Mocoa </t>
  </si>
  <si>
    <t>Tumaco - Barbacoas</t>
  </si>
  <si>
    <t>Tumaco - Ricaurte</t>
  </si>
  <si>
    <t>Tumaco - Mallama</t>
  </si>
  <si>
    <t>Tumaco - Ipiales</t>
  </si>
  <si>
    <t>terminal_a_terminal</t>
  </si>
  <si>
    <t>Transporte_Terrestre_Especializado-Opción1</t>
  </si>
  <si>
    <t>Transporte_Terrestre_Especializado_Opción1</t>
  </si>
  <si>
    <t>SUBREGIÓN LA CORDILLERA: Cumbitara,    El    Rosario,    Leiva, Policarpa, Taminango.</t>
  </si>
  <si>
    <t>SUBREGIÓN LA SABANA:
Guaitarilla,        Imués,        Ospina, Sapuyes, Túquerres.</t>
  </si>
  <si>
    <t>SUBREGIÓN LOS ABADES: Providencia,                 Samaniego, Santacruz.</t>
  </si>
  <si>
    <t>SUBREGIÓN PACÍFICO    SUR:
Francisco Pizarro, Tumaco.</t>
  </si>
  <si>
    <t>SUBREGIÓN PIEDEMONTE
COSTERO: Mallama, Ricaurte.</t>
  </si>
  <si>
    <t>SUBREGIÓN RÍO MAYO:  Albán, Belén Colón, El Tablón de Gómez, La Cruz,  San Bernardo, San Pablo.</t>
  </si>
  <si>
    <t>SUBREGIÓN TELEMBÍ:
Barbacoas</t>
  </si>
  <si>
    <t>SUBREGIÓN GUAMBUYACO: El Peñol, El Tambo, La Llanada, Los Andes Sotomayor.</t>
  </si>
  <si>
    <t>Transporte_Terrestre_Especializado_Opción2</t>
  </si>
  <si>
    <t>SUBREGIÓN CENTRO:  Pasto, Chachagüí,  La   Florida,   Nariño, Tagua, Yacuanquer.</t>
  </si>
  <si>
    <t>SUBREGIÓN JUANAMBÚ: Arboleda, Buesaco, La Unión, San Pedro de Cartago, San Lorenzo.</t>
  </si>
  <si>
    <t xml:space="preserve">SUBREGIÓN LA CORDILLERA: Cumbitara,    El    Rosario,    Leiva, Policarpa, Taminango. </t>
  </si>
  <si>
    <t>SUBREGIÓN LA SABANA: Guaitarilla,        Imués,        Ospina, Sapuyes, Túquerres.</t>
  </si>
  <si>
    <t>SUBREGIÓN OBANDO:  Aldana,
Contadero,    Córdoba,    Cuaspud,  Cumbal,     Funes,     Iles,     Ipiales, Guachucal,    Gualmatán,    Potosí, Pupiales, Puerres.</t>
  </si>
  <si>
    <t>SUBREGIÓN OCCIDENTE: Ancuya,        Consacá,        Linares, Sandoná.</t>
  </si>
  <si>
    <t>Transporte_Terrestre_Especializado_Opción3</t>
  </si>
  <si>
    <t>SUBREGIÓN GUAMBUYACO: El  Peñol, El Tambo, La Llanada, Los Andes Sotomayor.</t>
  </si>
  <si>
    <t>SUBREGIÓN OBANDO:  Aldana, Contadero,    Córdoba,    Cuaspud, Cumbal,     Funes,     Iles,     Ipiales, Guachucal,    Gualmatán,    Potosí, Pupiales, Puerres.</t>
  </si>
  <si>
    <t>SUBREGIÓN  CENTRO:     Pasto, Chachagüí,  La   Florida,   Nariño, Tagua, Yacuanquer.</t>
  </si>
  <si>
    <t>SUBREGIÓN LOS ABADES:
Providencia,                 Samaniego, Santacruz.</t>
  </si>
  <si>
    <t xml:space="preserve">SUBREGIÓN TELEMBÍ:
Barbacoas </t>
  </si>
  <si>
    <t>UNA CAMIONETA MENSUAL</t>
  </si>
  <si>
    <t>UNA CAMIONETA SEMANAL</t>
  </si>
  <si>
    <t>VEHICULO TIPO VAN SEMANAL</t>
  </si>
  <si>
    <t>Transporte Terrestre  Opción 1</t>
  </si>
  <si>
    <t>Transporte Terrestre  Opción 2</t>
  </si>
  <si>
    <t>Transporte Terrestre  Opción 3</t>
  </si>
  <si>
    <t>Transporte_Terrestre_Opción2</t>
  </si>
  <si>
    <t>Transporte_Terrestre_Opción1</t>
  </si>
  <si>
    <t>Transporte_Terrestre_Opción3</t>
  </si>
  <si>
    <t>LA TOLA - TUMACO</t>
  </si>
  <si>
    <t>MOSQUERA-TUMACO</t>
  </si>
  <si>
    <t>EL CHARCO - TUMACO</t>
  </si>
  <si>
    <t>FRANCISCO PIZARRO - TUMACO</t>
  </si>
  <si>
    <t>SANTA BARBARA - TUMACO</t>
  </si>
  <si>
    <t>OLAYA HERRERA - TUMACO</t>
  </si>
  <si>
    <t>MAGUI PAYAN - BARBACOAS</t>
  </si>
  <si>
    <t>ROBERTO PAYAN – BARBACOAS</t>
  </si>
  <si>
    <t>Mosquera_Tumaco</t>
  </si>
  <si>
    <t>El_Charco_Tumaco</t>
  </si>
  <si>
    <t>Santa_Barbara_Tumaco</t>
  </si>
  <si>
    <t>Olaya_Herrera_Tumaco</t>
  </si>
  <si>
    <t>Magui_Payan_Barbacoas</t>
  </si>
  <si>
    <t>Roberto_Payan_Barbacoas</t>
  </si>
  <si>
    <t>LA_TOLA_TUMACO</t>
  </si>
  <si>
    <t>SUBREGIÓN JUANAMBÚ: Arboleda,
Buesaco, La Unión, San Pedro de Cartago, San Lorenzo.</t>
  </si>
  <si>
    <t>SUBREGIÓN OCCIDENTE:  Ancuya,
Consacá, Linares, Sandoná.</t>
  </si>
  <si>
    <t>SUBREGIÓN CENTRO:Pasto,
Chachagüí, La Florida, Nariño, Tagua, Yacuanquer.</t>
  </si>
  <si>
    <t>SUBREGIÓN GUAMBUYACO:    El
Peñol, El Tambo, La Llanada, Los Andes Sotomayor.</t>
  </si>
  <si>
    <t>SUBREGIÓN LA CORDILLERA:
Cumbitara,      El      Rosario,      Leiva, Policarpa, Taminango.</t>
  </si>
  <si>
    <t>SUBREGIÓN  LA  SABANA:
Guaitarilla,  Imués,  Ospina,  Sapuyes, Túquerres.</t>
  </si>
  <si>
    <t>SUBREGIÓN LOS  ABADES:
Providencia, Samaniego, Santacruz.</t>
  </si>
  <si>
    <t>SUBREGIÓN OBANDO:     Aldana,
Contadero,       Córdoba,       Cuaspud, Cumbal,      Funes,      Iles,      Ipiales, Guachucal,       Gualmatán,       Potosí, Pupiales, Puerres.</t>
  </si>
  <si>
    <t>SUBREGIÓN PACÍFICO SUR:
Francisco Pizarro, Tumaco.</t>
  </si>
  <si>
    <t>Desayuno_Americano</t>
  </si>
  <si>
    <t>SUBREGIÓN CENTRO:       Pasto, Chachagüí, La Florida, Nariño, Tagua, Yacuanquer.</t>
  </si>
  <si>
    <t>SUBREGIÓN GUAMBUYACO:      El Peñol, El Tambo, La Llanada, Los Andes Sotomayor.</t>
  </si>
  <si>
    <t>SUBREGIÓN  PIEDEMONTE
COSTERO: Mallama, Ricaurte.</t>
  </si>
  <si>
    <t>Cena_Ejecutiva</t>
  </si>
  <si>
    <t>Almuerzo_Ejecutivo</t>
  </si>
  <si>
    <t>SUBREGIÓN CENTRO: Pasto, Chachagüí, La Florida, Nariño, Tagua, Yacuanquer.</t>
  </si>
  <si>
    <t>SUBREGIÓN LA SABANA:
Guaitarilla,  Imués,  Ospina,  Sapuyes, Túquerres.</t>
  </si>
  <si>
    <t>SUBREGIÓN  LOS ABADES:
Providencia, Samaniego, Santacruz.</t>
  </si>
  <si>
    <t>Refrigerio_Sencillo</t>
  </si>
  <si>
    <t xml:space="preserve">Refrigerios Sencillo </t>
  </si>
  <si>
    <t>SUBREGIÓN  GUAMBUYACO:  El
Peñol, El Tambo, La Llanada,   Los Andes Sotomayor.</t>
  </si>
  <si>
    <t>SUBREGIÓN  LA  CORDILLERA:
Cumbitara,    El    Rosario,    Leiva, Policarpa, Taminango.</t>
  </si>
  <si>
    <t>SUBREGIÓN  OBANDO:  Aldana,
Contadero,    Córdoba,    Cuaspud, Cumbal,    Funes,    Iles,    Ipiales,
Guachucal,    Gualmatán,    Potosí, Pupiales, Puerres.</t>
  </si>
  <si>
    <t>SUBREGIÓN   PACÍFICO   SUR:
Francisco Pizarro, Tumaco.</t>
  </si>
  <si>
    <t>SUBREGIÓN RÍO MAYO:  Albán,
Belén Colón, El Tablón de Gómez, La Cruz, San Bernardo, San Pablo.</t>
  </si>
  <si>
    <t>SUBREGIÓN  SANQUIANGA:  El
Charco,  La  Tola,  Mosquera,  Olaya Herrera, Santa Bárbara.</t>
  </si>
  <si>
    <t>SUBREGIÓN CENTRO:    Pasto,
Chachagüí,   La    Florida,    Nariño, Tagua, Yacuanquer.</t>
  </si>
  <si>
    <t>SUBREGIÓN JUANAMBÚ:
Arboleda,  Buesaco,  La  Unión,  San Pedro de Cartago, San Lorenzo.</t>
  </si>
  <si>
    <t>SUBREGIÓN  LA  SABANA:
Guaitarilla,       Imués,       Ospina, Sapuyes, Túquerres.</t>
  </si>
  <si>
    <t>SUBREGIÓN  OCCIDENTE:
Ancuya,        Consacá,        Linares, Sandoná.</t>
  </si>
  <si>
    <t>SUBREGIÓN TELEMBÍ:
Barbacoas,  Magüí  Payán,  Roberto Payán.</t>
  </si>
  <si>
    <t>Estación_de_Agua_Café_y_Aromatica</t>
  </si>
  <si>
    <t xml:space="preserve">Refrigerio Basico </t>
  </si>
  <si>
    <t>Todo el Departamento</t>
  </si>
  <si>
    <t>Refrigerio_Basico</t>
  </si>
  <si>
    <t>Taza de tinto o aromática sencilla tipo tizana</t>
  </si>
  <si>
    <t>Hidratación</t>
  </si>
  <si>
    <t>Agua en botella plástica tamaño 300ml</t>
  </si>
  <si>
    <t>Agua en botella plástica tamaño 600 ml</t>
  </si>
  <si>
    <t>Transporte ida y vuelta; Servicio de entrega de alimentos (hasta 70 refrigerios y/o 40 Almuerzos) se entrega al responsable.</t>
  </si>
  <si>
    <t>Transporte ida y vuelta; Servicio de entrega de alimentos (mayor 70 refrigerios y/o 40 Almuerzos) se entrega al responsable</t>
  </si>
  <si>
    <t xml:space="preserve">Domicilio </t>
  </si>
  <si>
    <t>(De     1     hasta     30 personas)
Con    una    duración de 8 horas.</t>
  </si>
  <si>
    <t>(De    31    hasta    70 personas)
Con    una    duración de hasta 8 horas.</t>
  </si>
  <si>
    <t>(De   71   hasta   110 personas)
Con    una    duración de hasta 8 horas.</t>
  </si>
  <si>
    <t>(De   111   hasta   150 personas)
Con    una    duración mínima   de   1   hora hasta 8 horas.</t>
  </si>
  <si>
    <t>Catering</t>
  </si>
  <si>
    <t>Servicio_Catering</t>
  </si>
  <si>
    <t>(De 1 hasta 30 personas)</t>
  </si>
  <si>
    <t>(De 31 hasta 70 personas)</t>
  </si>
  <si>
    <t>(De 71 hasta 110 personas)</t>
  </si>
  <si>
    <t>(De 111 hasta 150 personas)</t>
  </si>
  <si>
    <t>(De 151 hasta 190 personas)</t>
  </si>
  <si>
    <t>(De 191 hasta 220 personas)</t>
  </si>
  <si>
    <t>(De 221 hasta 250 personas)</t>
  </si>
  <si>
    <t xml:space="preserve">Meseros </t>
  </si>
  <si>
    <t xml:space="preserve">Servicio_Meseros </t>
  </si>
  <si>
    <t xml:space="preserve">Sala_de_Reuniones_1_a_30_Personas </t>
  </si>
  <si>
    <t xml:space="preserve">Sala_de_Reuniones_31_a_100_Personas </t>
  </si>
  <si>
    <t xml:space="preserve">Sala_de_Reuniones_101_a_200_Personas </t>
  </si>
  <si>
    <t xml:space="preserve">Sala_de_Reuniones_201_a_300_Personas </t>
  </si>
  <si>
    <t>Portátil</t>
  </si>
  <si>
    <t>Sonido_de_Amplificación_Grande_o_Sencillo</t>
  </si>
  <si>
    <t>Amplificación_Profesional</t>
  </si>
  <si>
    <t>Sonido_para_Rueda_de_Prensa</t>
  </si>
  <si>
    <t>Video_Beam</t>
  </si>
  <si>
    <t>SUBREGIÓN CENTRO: Pasto</t>
  </si>
  <si>
    <t>SUBREGIÓN CENTRO: Chachagüí, La Florida, Nariño, Tagua, Yacuanquer</t>
  </si>
  <si>
    <t>SUBREGIÓN  GUAMBUYACO:   El   Peñol,   El
Tambo, La Llanada, Los Andes Sotomayor</t>
  </si>
  <si>
    <t>SUBREGIÓN JUANAMBÚ: Arboleda, Buesaco, La Unión, San Pedro de Cartago, San Lorenzo,</t>
  </si>
  <si>
    <t>SUBREGIÓN LA CORDILLERA: Cumbitara, El
Rosario, Leiva, Policarpa, Taminango,</t>
  </si>
  <si>
    <t>SUBREGIÓN LA SABANA: Guaitarilla, Imués, Ospina, Sapuyes, Túquerres,</t>
  </si>
  <si>
    <t>SUBREGIÓN    LOS    ABADES:    Providencia, Samaniego, Santacruz,</t>
  </si>
  <si>
    <t>SUBREGIÓN OBANDO: Ipiales</t>
  </si>
  <si>
    <t>SUBREGIÓN  OBANDO:  Aldana,  Contadero, Córdoba,    Cuaspud,    Cumbal,    Funes,    Iles, Guachucal,     Gualmatán,     Potosí,     Pupiales, Puerres</t>
  </si>
  <si>
    <t>SUBREGIÓN OCCIDENTE: Ancuya, Consacá, Linares, Sandoná</t>
  </si>
  <si>
    <t>SUBREGIÓN PACÍFICO SUR: Tumaco</t>
  </si>
  <si>
    <t>SUBREGIÓN    PACÍFICO    SUR:    Francisco
Pizarro</t>
  </si>
  <si>
    <t>SUBREGIÓN      PIEDEMONTE      COSTERO:
Mallama, Ricaurte</t>
  </si>
  <si>
    <t>SUBREGIÓN RÍO MAYO: Albán, Belén Colón, El  Tablón  de  Gómez,  La  Cruz,  San  Bernardo, San Pablo</t>
  </si>
  <si>
    <t>SUBREGIÓN SANQUIANGA:  El  Charco,  La
Tola, Mosquera, Olaya Herrera, Santa Bárbara,</t>
  </si>
  <si>
    <t>SUBREGIÓN TELEMBÍ: Barbacoas, Magüí Payán, Roberto Payán,</t>
  </si>
  <si>
    <t>Habitacion_Sencilla</t>
  </si>
  <si>
    <t xml:space="preserve">Habitación Sencilla </t>
  </si>
  <si>
    <t xml:space="preserve">Habitacion Doble </t>
  </si>
  <si>
    <t>Habitacion_Doble</t>
  </si>
  <si>
    <t>SUBREGIÓN   CENTRO: Pasto</t>
  </si>
  <si>
    <t>SUBREGIÓN   CENTRO: Chachagüí, La Florida, Nariño, Tagua, Yacuanquer,</t>
  </si>
  <si>
    <t>SUBREGIÓN    GUAMBUYACO:   El   Peñol,   El
Tambo, La Llanada, Los Andes Sotomayor,</t>
  </si>
  <si>
    <t>SUBREGIÓN  JUANAMBÚ: Arboleda, Buesaco, La Unión, San Pedro de Cartago, San Lorenzo,</t>
  </si>
  <si>
    <t>SUBREGIÓN  LA CORDILLERA: Cumbitara, El
Rosario, Leiva, Policarpa, Taminango,</t>
  </si>
  <si>
    <t>SUBREGIÓN  LA SABANA: Guaitarilla, Imués, Ospina, Sapuyes, Túquerres,</t>
  </si>
  <si>
    <t>SUBREGIÓN     LOS     ABADES:    Providencia, Samaniego, Santacruz,</t>
  </si>
  <si>
    <t>SUBREGIÓN  OBANDO: Ipiales,</t>
  </si>
  <si>
    <t>SUBREGIÓN    OBANDO:   Aldana,   Contadero, Córdoba,    Cuaspud,    Cumbal,    Funes,    Iles, Guachucal,     Gualmatán,     Potosí,     Pupiales, Puerres,</t>
  </si>
  <si>
    <t>SUBREGIÓN   OCCIDENTE: Ancuya, Consacá, Linares, Sandoná,</t>
  </si>
  <si>
    <t>SUBREGIÓN   PACÍFICO SUR: Tumaco,</t>
  </si>
  <si>
    <t>SUBREGIÓN      PACÍFICO    SUR:    Francisco
Pizarro,</t>
  </si>
  <si>
    <t>SUBREGIÓN    PIEDEMONTE      COSTERO:
Mallama, Ricaurte,</t>
  </si>
  <si>
    <t>SUBREGIÓN  RÍO MAYO: Albán, Belén Colón, El  Tablón  de  Gómez,  La  Cruz,  San  Bernardo, San Pablo,</t>
  </si>
  <si>
    <t>SUBREGIÓN  SANQUIANGA:  El  Charco,  La
Tola, Mosquera, Olaya Herrera, Santa Bárbara,</t>
  </si>
  <si>
    <t>SUBREGIÓN   TELEMBÍ: Barbacoas, Magüí Payán, Roberto Payán,</t>
  </si>
  <si>
    <t xml:space="preserve">Habitacion Multiple </t>
  </si>
  <si>
    <t>SUBREGIÓN CENTRO:  Pasto</t>
  </si>
  <si>
    <t>SUBREGIÓN CENTRO:   Chachagüí,     La     Florida,     Nariño,     Tagua, Yacuanquer,</t>
  </si>
  <si>
    <t>SUBREGIÓN  GUAMBUYACO:    El   Peñol,   El
Tambo, La Llanada, Los Andes Sotomayor,</t>
  </si>
  <si>
    <t>SUBREGIÓN JUANAMBÚ:   Arboleda, Buesaco, La Unión, San Pedro de Cartago, San Lorenzo,</t>
  </si>
  <si>
    <t>SUBREGIÓN LA CORDILLERA:   Cumbitara, El
Rosario, Leiva, Policarpa, Taminango,</t>
  </si>
  <si>
    <t>SUBREGIÓN LA SABANA:   Guaitarilla, Imués, Ospina, Sapuyes, Túquerres,</t>
  </si>
  <si>
    <t>SUBREGIÓN    LOS    ABADES:      Providencia, Samaniego, Santacruz,</t>
  </si>
  <si>
    <t>SUBREGIÓN OBANDO:   Ipiales</t>
  </si>
  <si>
    <t>SUBREGIÓN   OBANDO:      Aldana,   Contadero, Córdoba,    Cuaspud,    Cumbal,    Funes,    Iles, Guachucal,     Gualmatán,     Potosí,     Pupiales, Puerres,</t>
  </si>
  <si>
    <t>SUBREGIÓN OCCIDENTE:    Ancuya, Consacá, Linares, Sandoná,</t>
  </si>
  <si>
    <t>SUBREGIÓN PACÍFICO SUR:   Tumaco,</t>
  </si>
  <si>
    <t>SUBREGIÓN   PACÍFICO   SUR:    Francisco
Pizarro</t>
  </si>
  <si>
    <t>SUBREGIÓN PIEDEMONTE  COSTERO:
Mallama, Ricaurte,</t>
  </si>
  <si>
    <t>SUBREGIÓN RÍO MAYO:   Albán, Belén Colón, El  Tablón  de  Gómez,  La  Cruz,  San  Bernardo, San Pablo,</t>
  </si>
  <si>
    <t>SUBREGIÓN   SANQUIANGA:  El  Charco,  La
Tola, Mosquera, Olaya Herrera, Santa Bárbara,</t>
  </si>
  <si>
    <t>Habitacion_Múltiple</t>
  </si>
  <si>
    <t>SUBREGIÓN TELEMBÍ:   Barbacoas, Magüí Payán, Roberto Payán,</t>
  </si>
  <si>
    <t xml:space="preserve"> Capacidad entre 1 y 30 personas.</t>
  </si>
  <si>
    <t xml:space="preserve">1 hora </t>
  </si>
  <si>
    <t>4 horas</t>
  </si>
  <si>
    <t>8 horas</t>
  </si>
  <si>
    <t>Capacidad entre 31 a 100 personas.</t>
  </si>
  <si>
    <t>Capacidad entre 101 y 200 personas.</t>
  </si>
  <si>
    <t xml:space="preserve"> Capacidad entre 201 y 300 personas.</t>
  </si>
  <si>
    <t>4  Horas</t>
  </si>
  <si>
    <t xml:space="preserve">1  Hora </t>
  </si>
  <si>
    <t>8  Horas</t>
  </si>
  <si>
    <t xml:space="preserve">1   hora </t>
  </si>
  <si>
    <t xml:space="preserve">1    hora </t>
  </si>
  <si>
    <t>4    Horas</t>
  </si>
  <si>
    <t>8    Horas</t>
  </si>
  <si>
    <t>4   Horas</t>
  </si>
  <si>
    <t>8   Horas</t>
  </si>
  <si>
    <t xml:space="preserve">Video Beam </t>
  </si>
  <si>
    <t xml:space="preserve">Portátil </t>
  </si>
  <si>
    <t>V 4 Horas</t>
  </si>
  <si>
    <t xml:space="preserve">V 1 hora </t>
  </si>
  <si>
    <t>V 8 Horas</t>
  </si>
  <si>
    <t xml:space="preserve">P 1 hora </t>
  </si>
  <si>
    <t>P 4 Horas</t>
  </si>
  <si>
    <t>P 8 Horas</t>
  </si>
  <si>
    <t>1 hora.</t>
  </si>
  <si>
    <t>4 horas.</t>
  </si>
  <si>
    <t>8 horas.</t>
  </si>
  <si>
    <t>Amplificación profesional</t>
  </si>
  <si>
    <t xml:space="preserve">Sonido de amplificación grande o sencillo </t>
  </si>
  <si>
    <t>1 HORA..</t>
  </si>
  <si>
    <t>4 HORAS..</t>
  </si>
  <si>
    <t>8 HORAS..</t>
  </si>
  <si>
    <t>Sonido para rueda de prensa</t>
  </si>
  <si>
    <t xml:space="preserve">S 1 hora </t>
  </si>
  <si>
    <t>S 4 Horas</t>
  </si>
  <si>
    <t>S 8 Horas</t>
  </si>
  <si>
    <t xml:space="preserve">VP  1 hora </t>
  </si>
  <si>
    <t>VP  4 horas</t>
  </si>
  <si>
    <t>VP  8 horas</t>
  </si>
  <si>
    <t xml:space="preserve">Video Pofesional </t>
  </si>
  <si>
    <t>Vídeo_P</t>
  </si>
  <si>
    <t>Adecuación de espacio</t>
  </si>
  <si>
    <t>A 1 hora</t>
  </si>
  <si>
    <t>Adecuación_de_Espacio</t>
  </si>
  <si>
    <t>Estructura para escenarios</t>
  </si>
  <si>
    <t xml:space="preserve">E 1 hora </t>
  </si>
  <si>
    <t>E 4 horas</t>
  </si>
  <si>
    <t>E 8 horas</t>
  </si>
  <si>
    <t>A 4 horas</t>
  </si>
  <si>
    <t>A 8 horas</t>
  </si>
  <si>
    <t>Estructura_para_Escenarios</t>
  </si>
  <si>
    <t>Carpas</t>
  </si>
  <si>
    <t xml:space="preserve">C 1 hora </t>
  </si>
  <si>
    <t xml:space="preserve">C 4 horas </t>
  </si>
  <si>
    <t xml:space="preserve">C 8 horas </t>
  </si>
  <si>
    <t>Planta eléctrica</t>
  </si>
  <si>
    <t>Planta_Eléctrica</t>
  </si>
  <si>
    <t xml:space="preserve">Modem </t>
  </si>
  <si>
    <t xml:space="preserve">M 1 hora </t>
  </si>
  <si>
    <t>Modem</t>
  </si>
  <si>
    <t>Alquiler de muebles</t>
  </si>
  <si>
    <t xml:space="preserve">A M 1 hora </t>
  </si>
  <si>
    <t>A M 4 horas</t>
  </si>
  <si>
    <t>A M 8 horas</t>
  </si>
  <si>
    <t>Alquiler_de_Muebles</t>
  </si>
  <si>
    <t>SUBREGIÓN CENTRO:    Pasto,   Chachagüí,  La   Florida,   Nariño, Tagua, Yacuanquer.</t>
  </si>
  <si>
    <t>SUBREGIÓN GUAMBUYACO: El Peñol,   El Tambo, La Llanada, Los</t>
  </si>
  <si>
    <t>SUBREGIÓN  JUANAMBÚ: Arboleda,   Buesaco, La Unión, San Pedro de Cartago, San Lorenzo.</t>
  </si>
  <si>
    <t>SUBREGIÓN LA CORDILLERA: Cumbitara,      El    Rosario,    Leiva, Policarpa, Taminango.</t>
  </si>
  <si>
    <t>SUBREGIÓN LA SABANA:   
Guaitarilla,        Imués,        Ospina, Sapuyes, Túquerres.</t>
  </si>
  <si>
    <t>SUBREGIÓN LOS ABADES: Providencia,                 Samaniego,   Santacruz.</t>
  </si>
  <si>
    <t>SUBREGIÓN OBANDO:    Aldana,
Contadero,    Córdoba,    Cuaspud, Cumbal,     Funes,     Iles,     Ipiales, Guachucal,    Gualmatán,    Potosí, Pupiales, Puerres.</t>
  </si>
  <si>
    <t>SUBREGIÓN  OCCIDENTE: Ancuya,          Consacá,        Linares, Sandoná.</t>
  </si>
  <si>
    <t>SUBREGIÓN PACÍFICO    SUR:      
Francisco Pizarro, Tumaco.</t>
  </si>
  <si>
    <t>SUBREGIÓN PIEDEMONTE  
COSTERO: Mallama, Ricaurte.</t>
  </si>
  <si>
    <t>SUBREGIÓN RÍO MAYO:  Albán   , Belén Colón, El Tablón de Gómez, La Cruz,  San Bernardo, San Pablo.</t>
  </si>
  <si>
    <t>SUBREGIÓN TELEMBÍ:   
Barbacoas</t>
  </si>
  <si>
    <t>SUBREGIÓN JUANAMBÚ: Arboleda,    Buesaco, La Unión, San Pedro de Cartago, San Lorenzo.</t>
  </si>
  <si>
    <t>SUBREGIÓN OCCIDENTE:    Ancuya,        Consacá,        Linares, Sandoná.</t>
  </si>
  <si>
    <t>SUBREGIÓN PIEDEMONTE COSTERO:    Mallama, Ricaurte.</t>
  </si>
  <si>
    <t xml:space="preserve">SUBREGIÓN RÍO MAYO:  Albán, 
Belén Colón,  El Tablón de Gómez, La Cruz, San Bernardo, San Pablo. </t>
  </si>
  <si>
    <t>Francisco_Pizarro_Tumaco</t>
  </si>
  <si>
    <t>SUBREGIÓN PACÍFICO SUR:
Francisco    Pizarro, Tumaco.</t>
  </si>
  <si>
    <t>SUBREGIÓN PIEDEMONTE
COSTERO: Mallama, Ricaurte…</t>
  </si>
  <si>
    <t>SUBREGIÓN RÍO MAYO:    Albán, Belén Colón, El Tablón de Gómez, La  Cruz, San Bernardo, San Pablo…</t>
  </si>
  <si>
    <t>SUBREGIÓN SANQUIANGA:     El Charco,  La  Tola,  Mosquera,  Olaya  Herrera, Santa Bárbara…</t>
  </si>
  <si>
    <t>SUBREGIÓN TELEMBÍ:  Barbacoas,
Magüí Payán, Roberto Payán…</t>
  </si>
  <si>
    <t>SUBREGIÓN JUANAMBÚ: Arboleda,
Buesaco, La Unión, San Pedro de Cartago, San Lorenzo</t>
  </si>
  <si>
    <t>SUBREGIÓN LA CORDILLERA:
Cumbitara,      El      Rosario,      Leiva, Policarpa, Taminango</t>
  </si>
  <si>
    <t>SUBREGIÓN LA SABANA: Guaitarilla,  Imués,  Ospina,  Sapuyes, Túquerres</t>
  </si>
  <si>
    <t>SUBREGIÓN LOS ABADES:
Providencia, Samaniego, Santacruz</t>
  </si>
  <si>
    <t>SUBREGIÓN OBANDO:  Aldana, Contadero,       Córdoba,       Cuaspud, Cumbal,      Funes,      Iles,      Ipiales, Guachucal,       Gualmatán,       Potosí, Pupiales, Puerres</t>
  </si>
  <si>
    <t>SUBREGIÓN OCCIDENTE:  Ancuya,
Consacá, Linares, Sandoná</t>
  </si>
  <si>
    <t>SUBREGIÓN PACÍFICO SUR:
Francisco Pizarro, Tumaco</t>
  </si>
  <si>
    <t>SUBREGIÓN  PIEDEMONTE
COSTERO: Mallama, Ricaurte</t>
  </si>
  <si>
    <t>SUBREGIÓN RÍO MAYO:    Albán, Belén Colón, El Tablón de Gómez, La  Cruz, San Bernardo, San Pablo</t>
  </si>
  <si>
    <t>SUBREGIÓN SANQUIANGA:     El Charco,  La  Tola,  Mosquera,  Olaya  Herrera, Santa Bárbara</t>
  </si>
  <si>
    <t>SUBREGIÓN TELEMBÍ:  Barbacoas,
Magüí Payán, Roberto Payán</t>
  </si>
  <si>
    <t>SUBREGIÓN  GUAMBUYACO:    El Peñol, El Tambo, La Llanada, Los  Andes Sotomayor….</t>
  </si>
  <si>
    <t>SUBREGIÓN JUANAMBÚ: Arboleda, Buesaco, La Unión, San Pedro de Cartago, San Lorenzo….</t>
  </si>
  <si>
    <t>SUBREGIÓN LA CORDILLERA:
Cumbitara,      El      Rosario,      Leiva, Policarpa, Taminango….</t>
  </si>
  <si>
    <t>SUBREGIÓN  LOS ABADES:
Providencia, Samaniego, Santacruz….</t>
  </si>
  <si>
    <t>SUBREGIÓN OCCIDENTE:  Ancuya,
Consacá, Linares, Sandoná….</t>
  </si>
  <si>
    <t>SUBREGIÓN OBANDO:     Aldana,
Contadero,       Córdoba,       Cuaspud, Cumbal,      Funes,      Iles,      Ipiales,
Guachucal,       Gualmatan,       Potosí, Pupiales, Puerres….</t>
  </si>
  <si>
    <t>SUBREGIÓN PACÍFICO SUR:
Francisco Pizarro, Tumaco....</t>
  </si>
  <si>
    <t>SUBREGIÓN   PIEDEMONTE
COSTERO: Mallama, Ricaurte….</t>
  </si>
  <si>
    <t>SUBREGIÓN RÍO MAYO:    Albán,
Belén Colón, El Tablón de Gómez, La Cruz, San Bernardo, San Pablo….</t>
  </si>
  <si>
    <t>SUBREGIÓN SANQUIANGA:     El
Charco,  La  Tola,  Mosquera,  Olaya Herrera, Santa Bárbara….</t>
  </si>
  <si>
    <t>SUBREGIÓN TELEMBÍ:  Barbacoas,
Magüí Payán, Roberto Payán….</t>
  </si>
  <si>
    <t>Taza_de_Tinto_o_Aromática</t>
  </si>
  <si>
    <t>Todo el  Departamento</t>
  </si>
  <si>
    <t>Zona Centro</t>
  </si>
  <si>
    <t>Zona Obando</t>
  </si>
  <si>
    <t xml:space="preserve">Zona Pacifico sur </t>
  </si>
  <si>
    <t>Almuerzo ( Menú dos carnes)</t>
  </si>
  <si>
    <t>Cena ( Menú dos carnes)</t>
  </si>
  <si>
    <t>Refrigerio  Intermedio</t>
  </si>
  <si>
    <t>Almuerzo (  Menú dos carnes)</t>
  </si>
  <si>
    <t>Cena (  Menú dos carnes)</t>
  </si>
  <si>
    <t>Refrigerio   Intermedio</t>
  </si>
  <si>
    <t>Almuerzo (   Menú dos carnes)</t>
  </si>
  <si>
    <t>Cena (   Menú dos carnes)</t>
  </si>
  <si>
    <t>Refrigerio    Intermedio</t>
  </si>
  <si>
    <t>Subregión_Centro</t>
  </si>
  <si>
    <t>Subregión_Obando</t>
  </si>
  <si>
    <t xml:space="preserve">Subregión_Pacífico_Sur </t>
  </si>
  <si>
    <t xml:space="preserve">Alimentacion </t>
  </si>
  <si>
    <t>Departamento de Nariño</t>
  </si>
  <si>
    <t>Alimentacion_Especial</t>
  </si>
  <si>
    <t xml:space="preserve">PE 1 hora </t>
  </si>
  <si>
    <t>PE 4 horas</t>
  </si>
  <si>
    <t>PE 8 horas</t>
  </si>
  <si>
    <t xml:space="preserve">M 4 horas </t>
  </si>
  <si>
    <t>M 8 horas</t>
  </si>
  <si>
    <t>Oficina_de_Asuntos_Binacionales</t>
  </si>
  <si>
    <t>Lugar ó caracteristica</t>
  </si>
  <si>
    <t xml:space="preserve">Valor </t>
  </si>
  <si>
    <t xml:space="preserve">Valor Total </t>
  </si>
  <si>
    <t>Totales</t>
  </si>
  <si>
    <t xml:space="preserve">Prensa_y_Comunicaciones </t>
  </si>
  <si>
    <t xml:space="preserve">Pasto – San Pedro de Cartago </t>
  </si>
  <si>
    <t>SUBREGIÓN CENTRO:  Chachagüí aeropuerto</t>
  </si>
  <si>
    <t xml:space="preserve">Almuerzo  Ejecutivo y Cena Ejecutiva </t>
  </si>
  <si>
    <t>(De 151 hasta 
190    personas)    con una  duración  mínima de 1
hora hasta 8 horas</t>
  </si>
  <si>
    <t>Recarga TAG</t>
  </si>
  <si>
    <t>Secretaria_de_Agricultura_2</t>
  </si>
  <si>
    <t>Oficina_de_Cooperación_Internacional</t>
  </si>
  <si>
    <t>Soberanía_y_Seguridad_Alimentaria_2</t>
  </si>
  <si>
    <t>Subsecretaria_de_Rentas_Aguardiente_Nariño</t>
  </si>
  <si>
    <t>Subsecretaria_de_Rentas_Aguardiente_Nariño_2</t>
  </si>
  <si>
    <t>Subsecretaria_de_Rentas_Aguardiente_Nariño_3</t>
  </si>
  <si>
    <t>ADM 18%</t>
  </si>
  <si>
    <t xml:space="preserve">JEFE DE DEPENDENCIA </t>
  </si>
  <si>
    <t xml:space="preserve">Cargo: </t>
  </si>
  <si>
    <t xml:space="preserve">QUIEN PROYECTO </t>
  </si>
  <si>
    <t xml:space="preserve">SECRETARIA GENERAL </t>
  </si>
  <si>
    <t xml:space="preserve">     Vo.Bo </t>
  </si>
  <si>
    <t>CÉDULA</t>
  </si>
  <si>
    <t>OBJETO DEL EVENTO:</t>
  </si>
  <si>
    <t>JEFE DE DEPENDENCIA:</t>
  </si>
  <si>
    <t>DEPENDENCIA:</t>
  </si>
  <si>
    <t>NOMBRE DEL EVENTO:</t>
  </si>
  <si>
    <t>CONTACTO: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</si>
</sst>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9" x14ac:knownFonts="1">
    <font>
      <sz val="11"/>
      <color rgb="FF000000"/>
      <name val="Calibri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9"/>
      <name val="Open Sans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9"/>
      <name val="Open Sans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0"/>
      <color rgb="FFBFBFB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2" fontId="11" fillId="0" borderId="0" applyFont="0" applyFill="0" applyBorder="0" applyAlignment="0" applyProtection="0"/>
    <xf numFmtId="0" fontId="13" fillId="0" borderId="4"/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quotePrefix="1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6" fontId="1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4" xfId="0" applyFont="1" applyBorder="1" applyAlignment="1">
      <alignment vertical="center"/>
    </xf>
    <xf numFmtId="2" fontId="8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vertical="center" wrapText="1"/>
    </xf>
    <xf numFmtId="2" fontId="8" fillId="0" borderId="40" xfId="0" applyNumberFormat="1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2" fontId="1" fillId="0" borderId="0" xfId="1" applyFont="1" applyAlignment="1">
      <alignment vertical="center"/>
    </xf>
    <xf numFmtId="42" fontId="0" fillId="0" borderId="0" xfId="1" applyFont="1" applyAlignment="1"/>
    <xf numFmtId="42" fontId="1" fillId="0" borderId="0" xfId="0" applyNumberFormat="1" applyFont="1" applyAlignment="1">
      <alignment vertical="center" wrapText="1"/>
    </xf>
    <xf numFmtId="0" fontId="11" fillId="0" borderId="0" xfId="0" applyFont="1"/>
    <xf numFmtId="42" fontId="0" fillId="0" borderId="0" xfId="1" applyFont="1" applyFill="1" applyAlignment="1"/>
    <xf numFmtId="42" fontId="1" fillId="0" borderId="0" xfId="1" applyFont="1" applyFill="1" applyAlignment="1">
      <alignment vertical="center"/>
    </xf>
    <xf numFmtId="0" fontId="11" fillId="0" borderId="0" xfId="0" applyFont="1" applyAlignment="1">
      <alignment wrapText="1"/>
    </xf>
    <xf numFmtId="42" fontId="11" fillId="0" borderId="0" xfId="1" applyFont="1" applyAlignment="1"/>
    <xf numFmtId="0" fontId="3" fillId="0" borderId="4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42" fontId="10" fillId="4" borderId="12" xfId="1" applyFont="1" applyFill="1" applyBorder="1" applyAlignment="1">
      <alignment vertical="center"/>
    </xf>
    <xf numFmtId="42" fontId="10" fillId="4" borderId="17" xfId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8" fontId="9" fillId="0" borderId="13" xfId="0" applyNumberFormat="1" applyFont="1" applyBorder="1" applyAlignment="1">
      <alignment vertical="center"/>
    </xf>
    <xf numFmtId="14" fontId="9" fillId="0" borderId="13" xfId="0" applyNumberFormat="1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42" fontId="9" fillId="0" borderId="13" xfId="1" applyFont="1" applyBorder="1" applyAlignment="1">
      <alignment vertical="center"/>
    </xf>
    <xf numFmtId="42" fontId="9" fillId="0" borderId="38" xfId="1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vertical="center"/>
    </xf>
    <xf numFmtId="18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4" fontId="9" fillId="0" borderId="30" xfId="0" applyNumberFormat="1" applyFont="1" applyBorder="1" applyAlignment="1">
      <alignment vertical="center"/>
    </xf>
    <xf numFmtId="14" fontId="9" fillId="0" borderId="30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vertical="center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7" fillId="0" borderId="27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vertical="center"/>
    </xf>
    <xf numFmtId="0" fontId="17" fillId="0" borderId="4" xfId="0" applyFont="1" applyBorder="1"/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7" fillId="0" borderId="10" xfId="0" applyFont="1" applyBorder="1"/>
    <xf numFmtId="3" fontId="9" fillId="0" borderId="41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0" fillId="3" borderId="1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4" borderId="24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4" fontId="16" fillId="0" borderId="9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8</xdr:row>
      <xdr:rowOff>72571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9513387-FCDB-411B-B592-57789F30A23F}"/>
            </a:ext>
          </a:extLst>
        </xdr:cNvPr>
        <xdr:cNvGrpSpPr/>
      </xdr:nvGrpSpPr>
      <xdr:grpSpPr>
        <a:xfrm>
          <a:off x="0" y="0"/>
          <a:ext cx="9359770" cy="850122"/>
          <a:chOff x="8284" y="513521"/>
          <a:chExt cx="7921535" cy="949648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9C24F9F3-F30C-D184-0D2F-8BD4A4FC7D0A}"/>
              </a:ext>
            </a:extLst>
          </xdr:cNvPr>
          <xdr:cNvGrpSpPr/>
        </xdr:nvGrpSpPr>
        <xdr:grpSpPr>
          <a:xfrm>
            <a:off x="8284" y="513521"/>
            <a:ext cx="5726656" cy="949648"/>
            <a:chOff x="24849" y="49695"/>
            <a:chExt cx="5726656" cy="949648"/>
          </a:xfrm>
        </xdr:grpSpPr>
        <xdr:grpSp>
          <xdr:nvGrpSpPr>
            <xdr:cNvPr id="10" name="5 Grupo">
              <a:extLst>
                <a:ext uri="{FF2B5EF4-FFF2-40B4-BE49-F238E27FC236}">
                  <a16:creationId xmlns:a16="http://schemas.microsoft.com/office/drawing/2014/main" id="{2527A504-60CC-98C4-C77D-9C809765100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5726656" cy="944218"/>
              <a:chOff x="11196" y="-5585"/>
              <a:chExt cx="5337399" cy="1913126"/>
            </a:xfrm>
          </xdr:grpSpPr>
          <xdr:sp macro="" textlink="">
            <xdr:nvSpPr>
              <xdr:cNvPr id="14" name="11 Rectángulo">
                <a:extLst>
                  <a:ext uri="{FF2B5EF4-FFF2-40B4-BE49-F238E27FC236}">
                    <a16:creationId xmlns:a16="http://schemas.microsoft.com/office/drawing/2014/main" id="{246555B0-EF49-C939-42EC-DF94955791A8}"/>
                  </a:ext>
                </a:extLst>
              </xdr:cNvPr>
              <xdr:cNvSpPr/>
            </xdr:nvSpPr>
            <xdr:spPr bwMode="auto">
              <a:xfrm>
                <a:off x="11196" y="-5585"/>
                <a:ext cx="1137226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15" name="14 Rectángulo">
                <a:extLst>
                  <a:ext uri="{FF2B5EF4-FFF2-40B4-BE49-F238E27FC236}">
                    <a16:creationId xmlns:a16="http://schemas.microsoft.com/office/drawing/2014/main" id="{2BF87061-028A-2C60-B822-766280751664}"/>
                  </a:ext>
                </a:extLst>
              </xdr:cNvPr>
              <xdr:cNvSpPr/>
            </xdr:nvSpPr>
            <xdr:spPr bwMode="auto">
              <a:xfrm>
                <a:off x="1112883" y="-5585"/>
                <a:ext cx="4235712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FORMATO DE SOLICITUD APOYO</a:t>
                </a:r>
                <a:r>
                  <a:rPr lang="es-ES_tradnl" sz="1000" b="1" baseline="0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 LOGISTICO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1" name="Grupo 10">
              <a:extLst>
                <a:ext uri="{FF2B5EF4-FFF2-40B4-BE49-F238E27FC236}">
                  <a16:creationId xmlns:a16="http://schemas.microsoft.com/office/drawing/2014/main" id="{72E0455F-F8CB-526D-7B7A-008383714E55}"/>
                </a:ext>
              </a:extLst>
            </xdr:cNvPr>
            <xdr:cNvGrpSpPr/>
          </xdr:nvGrpSpPr>
          <xdr:grpSpPr>
            <a:xfrm>
              <a:off x="117852" y="140531"/>
              <a:ext cx="1031836" cy="858812"/>
              <a:chOff x="3287097" y="1687247"/>
              <a:chExt cx="1397337" cy="1163023"/>
            </a:xfrm>
          </xdr:grpSpPr>
          <xdr:pic>
            <xdr:nvPicPr>
              <xdr:cNvPr id="12" name="Imagen 11">
                <a:extLst>
                  <a:ext uri="{FF2B5EF4-FFF2-40B4-BE49-F238E27FC236}">
                    <a16:creationId xmlns:a16="http://schemas.microsoft.com/office/drawing/2014/main" id="{365A2792-3D1D-F0DE-42BF-15BADA9634D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651936" y="1687247"/>
                <a:ext cx="704924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3" name="Rectangle 3">
                <a:extLst>
                  <a:ext uri="{FF2B5EF4-FFF2-40B4-BE49-F238E27FC236}">
                    <a16:creationId xmlns:a16="http://schemas.microsoft.com/office/drawing/2014/main" id="{368F41B7-5B75-D932-9B80-BB2C18B8ACF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87097" y="2445629"/>
                <a:ext cx="1397337" cy="404641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6" name="15 Rectángulo">
            <a:extLst>
              <a:ext uri="{FF2B5EF4-FFF2-40B4-BE49-F238E27FC236}">
                <a16:creationId xmlns:a16="http://schemas.microsoft.com/office/drawing/2014/main" id="{A7A78AAD-2DAC-F3BE-8C72-B45F7392D3EE}"/>
              </a:ext>
            </a:extLst>
          </xdr:cNvPr>
          <xdr:cNvSpPr/>
        </xdr:nvSpPr>
        <xdr:spPr bwMode="auto">
          <a:xfrm>
            <a:off x="5709984" y="757029"/>
            <a:ext cx="2219835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15 Rectángulo">
            <a:extLst>
              <a:ext uri="{FF2B5EF4-FFF2-40B4-BE49-F238E27FC236}">
                <a16:creationId xmlns:a16="http://schemas.microsoft.com/office/drawing/2014/main" id="{2F2F8DFC-E1D3-F2FC-03D8-B11BE584DB5E}"/>
              </a:ext>
            </a:extLst>
          </xdr:cNvPr>
          <xdr:cNvSpPr/>
        </xdr:nvSpPr>
        <xdr:spPr bwMode="auto">
          <a:xfrm>
            <a:off x="5705468" y="513522"/>
            <a:ext cx="2224351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GADM-F-02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15 Rectángulo">
            <a:extLst>
              <a:ext uri="{FF2B5EF4-FFF2-40B4-BE49-F238E27FC236}">
                <a16:creationId xmlns:a16="http://schemas.microsoft.com/office/drawing/2014/main" id="{A5487555-C802-66A6-66D2-A987654C7099}"/>
              </a:ext>
            </a:extLst>
          </xdr:cNvPr>
          <xdr:cNvSpPr/>
        </xdr:nvSpPr>
        <xdr:spPr bwMode="auto">
          <a:xfrm>
            <a:off x="5713345" y="992255"/>
            <a:ext cx="221647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05/06/2023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15 Rectángulo">
            <a:extLst>
              <a:ext uri="{FF2B5EF4-FFF2-40B4-BE49-F238E27FC236}">
                <a16:creationId xmlns:a16="http://schemas.microsoft.com/office/drawing/2014/main" id="{586D0674-E779-CD19-7183-AEB06E119364}"/>
              </a:ext>
            </a:extLst>
          </xdr:cNvPr>
          <xdr:cNvSpPr/>
        </xdr:nvSpPr>
        <xdr:spPr bwMode="auto">
          <a:xfrm>
            <a:off x="5707562" y="1219199"/>
            <a:ext cx="2222257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519"/>
  <sheetViews>
    <sheetView showGridLines="0" tabSelected="1" view="pageBreakPreview" zoomScale="98" zoomScaleNormal="85" zoomScaleSheetLayoutView="98" workbookViewId="0">
      <selection activeCell="F16" sqref="F16:L16"/>
    </sheetView>
  </sheetViews>
  <sheetFormatPr baseColWidth="10" defaultColWidth="14.42578125" defaultRowHeight="15" customHeight="1" x14ac:dyDescent="0.25"/>
  <cols>
    <col min="1" max="1" width="4.28515625" customWidth="1"/>
    <col min="2" max="2" width="11.42578125" customWidth="1"/>
    <col min="3" max="3" width="13.42578125" customWidth="1"/>
    <col min="4" max="4" width="11.28515625" customWidth="1"/>
    <col min="5" max="5" width="13" customWidth="1"/>
    <col min="6" max="6" width="14.42578125" customWidth="1"/>
    <col min="7" max="7" width="21.5703125" customWidth="1"/>
    <col min="8" max="8" width="10.28515625" customWidth="1"/>
    <col min="9" max="9" width="5.42578125" customWidth="1"/>
    <col min="10" max="10" width="6.42578125" customWidth="1"/>
    <col min="11" max="11" width="11.140625" customWidth="1"/>
    <col min="12" max="12" width="18" customWidth="1"/>
    <col min="13" max="13" width="3.42578125" hidden="1" customWidth="1"/>
    <col min="14" max="14" width="71.7109375" hidden="1" customWidth="1"/>
    <col min="15" max="15" width="23.5703125" hidden="1" customWidth="1"/>
    <col min="16" max="16" width="11.42578125" hidden="1" customWidth="1"/>
    <col min="17" max="17" width="5" hidden="1" customWidth="1"/>
    <col min="18" max="18" width="3.42578125" hidden="1" customWidth="1"/>
    <col min="19" max="19" width="4.7109375" hidden="1" customWidth="1"/>
    <col min="20" max="20" width="1.28515625" customWidth="1"/>
    <col min="21" max="21" width="22.28515625" customWidth="1"/>
  </cols>
  <sheetData>
    <row r="5" spans="1:21" ht="12" hidden="1" customHeight="1" x14ac:dyDescent="0.25">
      <c r="A5" s="163"/>
      <c r="B5" s="164"/>
      <c r="C5" s="164"/>
      <c r="D5" s="168" t="s">
        <v>118</v>
      </c>
      <c r="E5" s="169"/>
      <c r="F5" s="169"/>
      <c r="G5" s="169"/>
      <c r="H5" s="169"/>
      <c r="I5" s="169"/>
      <c r="J5" s="170"/>
      <c r="K5" s="35"/>
      <c r="L5" s="192"/>
      <c r="M5" s="1"/>
      <c r="N5" s="4"/>
      <c r="O5" s="1"/>
      <c r="P5" s="1"/>
      <c r="Q5" s="1"/>
      <c r="R5" s="1"/>
      <c r="S5" s="1"/>
      <c r="T5" s="1"/>
      <c r="U5" s="1"/>
    </row>
    <row r="6" spans="1:21" ht="12" hidden="1" customHeight="1" x14ac:dyDescent="0.25">
      <c r="A6" s="165"/>
      <c r="B6" s="166"/>
      <c r="C6" s="166"/>
      <c r="D6" s="171"/>
      <c r="E6" s="172"/>
      <c r="F6" s="172"/>
      <c r="G6" s="172"/>
      <c r="H6" s="172"/>
      <c r="I6" s="172"/>
      <c r="J6" s="173"/>
      <c r="K6" s="32"/>
      <c r="L6" s="193"/>
      <c r="M6" s="1"/>
      <c r="N6" s="4"/>
      <c r="O6" s="1"/>
      <c r="P6" s="1"/>
      <c r="Q6" s="1"/>
      <c r="R6" s="1"/>
      <c r="S6" s="1"/>
      <c r="T6" s="1"/>
      <c r="U6" s="1"/>
    </row>
    <row r="7" spans="1:21" ht="12" hidden="1" customHeight="1" x14ac:dyDescent="0.25">
      <c r="A7" s="165"/>
      <c r="B7" s="166"/>
      <c r="C7" s="166"/>
      <c r="D7" s="171"/>
      <c r="E7" s="172"/>
      <c r="F7" s="172"/>
      <c r="G7" s="172"/>
      <c r="H7" s="172"/>
      <c r="I7" s="172"/>
      <c r="J7" s="173"/>
      <c r="K7" s="32"/>
      <c r="L7" s="193"/>
      <c r="M7" s="1"/>
      <c r="N7" s="4"/>
      <c r="O7" s="1"/>
      <c r="P7" s="1"/>
      <c r="Q7" s="1"/>
      <c r="R7" s="1"/>
      <c r="S7" s="1"/>
      <c r="T7" s="1"/>
      <c r="U7" s="1"/>
    </row>
    <row r="8" spans="1:21" ht="12" hidden="1" customHeight="1" thickBot="1" x14ac:dyDescent="0.3">
      <c r="A8" s="167"/>
      <c r="B8" s="166"/>
      <c r="C8" s="166"/>
      <c r="D8" s="174"/>
      <c r="E8" s="175"/>
      <c r="F8" s="175"/>
      <c r="G8" s="175"/>
      <c r="H8" s="175"/>
      <c r="I8" s="175"/>
      <c r="J8" s="176"/>
      <c r="K8" s="32"/>
      <c r="L8" s="194"/>
      <c r="M8" s="1"/>
      <c r="N8" s="4" t="s">
        <v>0</v>
      </c>
      <c r="O8" s="7" t="s">
        <v>1</v>
      </c>
      <c r="P8" s="1"/>
      <c r="Q8" s="1"/>
      <c r="R8" s="1"/>
      <c r="S8" s="1"/>
      <c r="T8" s="1"/>
      <c r="U8" s="1"/>
    </row>
    <row r="9" spans="1:21" ht="6.75" customHeight="1" x14ac:dyDescent="0.25">
      <c r="A9" s="36"/>
      <c r="B9" s="21"/>
      <c r="C9" s="21"/>
      <c r="D9" s="21"/>
      <c r="E9" s="21"/>
      <c r="F9" s="23"/>
      <c r="G9" s="24"/>
      <c r="H9" s="24"/>
      <c r="I9" s="25"/>
      <c r="J9" s="23"/>
      <c r="K9" s="32"/>
      <c r="L9" s="37"/>
      <c r="M9" s="1"/>
      <c r="N9" s="4"/>
      <c r="O9" s="7"/>
      <c r="P9" s="1"/>
      <c r="Q9" s="1"/>
      <c r="R9" s="1"/>
      <c r="S9" s="1"/>
      <c r="T9" s="1"/>
      <c r="U9" s="1"/>
    </row>
    <row r="10" spans="1:21" ht="6.75" customHeight="1" thickBot="1" x14ac:dyDescent="0.3">
      <c r="A10" s="36"/>
      <c r="B10" s="22"/>
      <c r="C10" s="21"/>
      <c r="D10" s="21"/>
      <c r="E10" s="21"/>
      <c r="F10" s="23"/>
      <c r="G10" s="24"/>
      <c r="H10" s="24"/>
      <c r="I10" s="25"/>
      <c r="J10" s="23"/>
      <c r="K10" s="32"/>
      <c r="L10" s="37"/>
      <c r="M10" s="1"/>
      <c r="N10" s="4"/>
      <c r="O10" s="7"/>
      <c r="P10" s="1"/>
      <c r="Q10" s="1"/>
      <c r="R10" s="1"/>
      <c r="S10" s="1"/>
      <c r="T10" s="1"/>
      <c r="U10" s="1"/>
    </row>
    <row r="11" spans="1:21" ht="26.25" customHeight="1" thickBot="1" x14ac:dyDescent="0.3">
      <c r="A11" s="117" t="s">
        <v>2</v>
      </c>
      <c r="B11" s="118"/>
      <c r="C11" s="132"/>
      <c r="D11" s="133"/>
      <c r="E11" s="102"/>
      <c r="F11" s="103"/>
      <c r="G11" s="134" t="s">
        <v>3</v>
      </c>
      <c r="H11" s="135"/>
      <c r="I11" s="135"/>
      <c r="J11" s="135"/>
      <c r="K11" s="135"/>
      <c r="L11" s="136"/>
      <c r="M11" s="1"/>
      <c r="N11" s="9" t="s">
        <v>4</v>
      </c>
      <c r="O11" s="10" t="s">
        <v>5</v>
      </c>
      <c r="P11" s="1"/>
      <c r="Q11" s="1"/>
      <c r="R11" s="1"/>
      <c r="S11" s="1"/>
      <c r="T11" s="1"/>
      <c r="U11" s="1"/>
    </row>
    <row r="12" spans="1:21" ht="15.75" customHeight="1" thickBot="1" x14ac:dyDescent="0.3">
      <c r="A12" s="104"/>
      <c r="B12" s="102"/>
      <c r="C12" s="102"/>
      <c r="D12" s="102"/>
      <c r="E12" s="102"/>
      <c r="F12" s="105"/>
      <c r="G12" s="177" t="s">
        <v>6</v>
      </c>
      <c r="H12" s="188"/>
      <c r="I12" s="188"/>
      <c r="J12" s="198"/>
      <c r="K12" s="199"/>
      <c r="L12" s="200"/>
      <c r="M12" s="1"/>
      <c r="N12" s="9" t="s">
        <v>7</v>
      </c>
      <c r="O12" s="10" t="s">
        <v>8</v>
      </c>
      <c r="P12" s="1"/>
      <c r="Q12" s="1"/>
      <c r="R12" s="1"/>
      <c r="S12" s="1"/>
      <c r="T12" s="1"/>
      <c r="U12" s="4"/>
    </row>
    <row r="13" spans="1:21" ht="15.75" customHeight="1" thickBot="1" x14ac:dyDescent="0.3">
      <c r="A13" s="104"/>
      <c r="B13" s="102"/>
      <c r="C13" s="102"/>
      <c r="D13" s="102"/>
      <c r="E13" s="102"/>
      <c r="F13" s="105"/>
      <c r="G13" s="159" t="s">
        <v>9</v>
      </c>
      <c r="H13" s="160"/>
      <c r="I13" s="160"/>
      <c r="J13" s="195"/>
      <c r="K13" s="196"/>
      <c r="L13" s="197"/>
      <c r="M13" s="1"/>
      <c r="N13" s="9"/>
      <c r="O13" s="11"/>
      <c r="P13" s="1"/>
      <c r="Q13" s="1"/>
      <c r="R13" s="1"/>
      <c r="S13" s="1"/>
      <c r="T13" s="1"/>
      <c r="U13" s="4"/>
    </row>
    <row r="14" spans="1:21" ht="15.75" customHeight="1" x14ac:dyDescent="0.25">
      <c r="A14" s="39"/>
      <c r="B14" s="38"/>
      <c r="C14" s="38"/>
      <c r="D14" s="38"/>
      <c r="E14" s="38"/>
      <c r="F14" s="40"/>
      <c r="G14" s="51"/>
      <c r="H14" s="51"/>
      <c r="I14" s="51"/>
      <c r="J14" s="52"/>
      <c r="K14" s="52"/>
      <c r="L14" s="53"/>
      <c r="M14" s="1"/>
      <c r="N14" s="9"/>
      <c r="O14" s="11"/>
      <c r="P14" s="1"/>
      <c r="Q14" s="1"/>
      <c r="R14" s="1"/>
      <c r="S14" s="1"/>
      <c r="T14" s="1"/>
      <c r="U14" s="4"/>
    </row>
    <row r="15" spans="1:21" ht="12" customHeight="1" thickBot="1" x14ac:dyDescent="0.3">
      <c r="A15" s="41"/>
      <c r="B15" s="42"/>
      <c r="C15" s="42"/>
      <c r="D15" s="42"/>
      <c r="E15" s="42"/>
      <c r="F15" s="43"/>
      <c r="G15" s="44"/>
      <c r="H15" s="44"/>
      <c r="I15" s="45"/>
      <c r="J15" s="43"/>
      <c r="K15" s="32"/>
      <c r="L15" s="37"/>
      <c r="M15" s="1"/>
      <c r="N15" s="4" t="s">
        <v>10</v>
      </c>
      <c r="O15" s="10" t="s">
        <v>11</v>
      </c>
      <c r="P15" s="1"/>
      <c r="Q15" s="1"/>
      <c r="R15" s="1"/>
      <c r="S15" s="1"/>
      <c r="T15" s="1"/>
      <c r="U15" s="1"/>
    </row>
    <row r="16" spans="1:21" ht="22.5" customHeight="1" thickBot="1" x14ac:dyDescent="0.3">
      <c r="A16" s="129" t="s">
        <v>507</v>
      </c>
      <c r="B16" s="130"/>
      <c r="C16" s="130"/>
      <c r="D16" s="130"/>
      <c r="E16" s="131"/>
      <c r="F16" s="177"/>
      <c r="G16" s="188"/>
      <c r="H16" s="188"/>
      <c r="I16" s="188"/>
      <c r="J16" s="188"/>
      <c r="K16" s="188"/>
      <c r="L16" s="178"/>
      <c r="M16" s="1"/>
      <c r="N16" s="4"/>
      <c r="O16" s="11"/>
      <c r="P16" s="1"/>
      <c r="Q16" s="1"/>
      <c r="R16" s="1"/>
      <c r="S16" s="1"/>
      <c r="T16" s="1"/>
      <c r="U16" s="1"/>
    </row>
    <row r="17" spans="1:21" ht="21.75" customHeight="1" thickBot="1" x14ac:dyDescent="0.3">
      <c r="A17" s="126" t="s">
        <v>508</v>
      </c>
      <c r="B17" s="127"/>
      <c r="C17" s="127"/>
      <c r="D17" s="127"/>
      <c r="E17" s="128"/>
      <c r="F17" s="153"/>
      <c r="G17" s="154"/>
      <c r="H17" s="147" t="s">
        <v>12</v>
      </c>
      <c r="I17" s="148"/>
      <c r="J17" s="191"/>
      <c r="K17" s="189" t="e">
        <f>VLOOKUP(F17,N144:O162,2,0)</f>
        <v>#N/A</v>
      </c>
      <c r="L17" s="190"/>
      <c r="M17" s="1"/>
      <c r="N17" s="4"/>
      <c r="O17" s="11"/>
      <c r="P17" s="1"/>
      <c r="Q17" s="1"/>
      <c r="R17" s="1"/>
      <c r="S17" s="1"/>
      <c r="T17" s="1"/>
      <c r="U17" s="1"/>
    </row>
    <row r="18" spans="1:21" ht="21.75" customHeight="1" thickBot="1" x14ac:dyDescent="0.3">
      <c r="A18" s="123" t="s">
        <v>509</v>
      </c>
      <c r="B18" s="124"/>
      <c r="C18" s="124"/>
      <c r="D18" s="124"/>
      <c r="E18" s="125"/>
      <c r="F18" s="182"/>
      <c r="G18" s="183"/>
      <c r="H18" s="183"/>
      <c r="I18" s="183"/>
      <c r="J18" s="183"/>
      <c r="K18" s="183"/>
      <c r="L18" s="184"/>
      <c r="M18" s="1"/>
      <c r="N18" s="9" t="s">
        <v>13</v>
      </c>
      <c r="O18" s="10" t="s">
        <v>14</v>
      </c>
      <c r="P18" s="1"/>
      <c r="Q18" s="1"/>
      <c r="R18" s="1"/>
      <c r="S18" s="1"/>
      <c r="T18" s="1"/>
      <c r="U18" s="1"/>
    </row>
    <row r="19" spans="1:21" ht="19.5" customHeight="1" thickBot="1" x14ac:dyDescent="0.3">
      <c r="A19" s="129" t="s">
        <v>506</v>
      </c>
      <c r="B19" s="130"/>
      <c r="C19" s="130"/>
      <c r="D19" s="130"/>
      <c r="E19" s="131"/>
      <c r="F19" s="182"/>
      <c r="G19" s="183"/>
      <c r="H19" s="183"/>
      <c r="I19" s="183"/>
      <c r="J19" s="183"/>
      <c r="K19" s="183"/>
      <c r="L19" s="184"/>
      <c r="M19" s="1"/>
      <c r="N19" s="9"/>
      <c r="O19" s="11"/>
      <c r="P19" s="1"/>
      <c r="Q19" s="1"/>
      <c r="R19" s="1"/>
      <c r="S19" s="1"/>
      <c r="T19" s="1"/>
      <c r="U19" s="1"/>
    </row>
    <row r="20" spans="1:21" ht="20.25" customHeight="1" thickBot="1" x14ac:dyDescent="0.3">
      <c r="A20" s="126" t="s">
        <v>15</v>
      </c>
      <c r="B20" s="127"/>
      <c r="C20" s="127"/>
      <c r="D20" s="127"/>
      <c r="E20" s="128"/>
      <c r="F20" s="179"/>
      <c r="G20" s="180"/>
      <c r="H20" s="180"/>
      <c r="I20" s="180"/>
      <c r="J20" s="180"/>
      <c r="K20" s="180"/>
      <c r="L20" s="181"/>
      <c r="M20" s="1"/>
      <c r="N20" s="4" t="s">
        <v>16</v>
      </c>
      <c r="O20" s="10" t="s">
        <v>17</v>
      </c>
      <c r="P20" s="1"/>
      <c r="Q20" s="1"/>
      <c r="R20" s="1"/>
      <c r="S20" s="1"/>
      <c r="T20" s="1"/>
      <c r="U20" s="1"/>
    </row>
    <row r="21" spans="1:21" ht="18.75" customHeight="1" thickBot="1" x14ac:dyDescent="0.3">
      <c r="A21" s="126" t="s">
        <v>18</v>
      </c>
      <c r="B21" s="127"/>
      <c r="C21" s="127"/>
      <c r="D21" s="127"/>
      <c r="E21" s="128"/>
      <c r="F21" s="185"/>
      <c r="G21" s="186"/>
      <c r="H21" s="186"/>
      <c r="I21" s="186"/>
      <c r="J21" s="186"/>
      <c r="K21" s="186"/>
      <c r="L21" s="187"/>
      <c r="M21" s="1"/>
      <c r="N21" s="4" t="s">
        <v>19</v>
      </c>
      <c r="O21" s="10" t="s">
        <v>20</v>
      </c>
      <c r="P21" s="1"/>
      <c r="Q21" s="1"/>
      <c r="R21" s="1"/>
      <c r="S21" s="1"/>
      <c r="T21" s="1"/>
      <c r="U21" s="1"/>
    </row>
    <row r="22" spans="1:21" ht="19.5" customHeight="1" thickBot="1" x14ac:dyDescent="0.3">
      <c r="A22" s="123" t="s">
        <v>21</v>
      </c>
      <c r="B22" s="124"/>
      <c r="C22" s="124"/>
      <c r="D22" s="124"/>
      <c r="E22" s="125"/>
      <c r="F22" s="185"/>
      <c r="G22" s="186"/>
      <c r="H22" s="186"/>
      <c r="I22" s="186"/>
      <c r="J22" s="186"/>
      <c r="K22" s="186"/>
      <c r="L22" s="187"/>
      <c r="M22" s="1"/>
      <c r="N22" s="9" t="s">
        <v>22</v>
      </c>
      <c r="O22" s="10" t="s">
        <v>23</v>
      </c>
      <c r="P22" s="1"/>
      <c r="Q22" s="1"/>
      <c r="R22" s="1"/>
      <c r="S22" s="1"/>
      <c r="T22" s="1"/>
      <c r="U22" s="4"/>
    </row>
    <row r="23" spans="1:21" ht="19.5" customHeight="1" thickBot="1" x14ac:dyDescent="0.3">
      <c r="A23" s="129" t="s">
        <v>116</v>
      </c>
      <c r="B23" s="130"/>
      <c r="C23" s="130"/>
      <c r="D23" s="130"/>
      <c r="E23" s="130"/>
      <c r="F23" s="177"/>
      <c r="G23" s="178"/>
      <c r="H23" s="106" t="s">
        <v>505</v>
      </c>
      <c r="I23" s="179"/>
      <c r="J23" s="180"/>
      <c r="K23" s="180"/>
      <c r="L23" s="181"/>
      <c r="M23" s="1"/>
      <c r="N23" s="4" t="s">
        <v>24</v>
      </c>
      <c r="O23" s="10" t="s">
        <v>25</v>
      </c>
      <c r="P23" s="1"/>
      <c r="Q23" s="1"/>
      <c r="R23" s="1"/>
      <c r="S23" s="1"/>
      <c r="T23" s="1"/>
      <c r="U23" s="1"/>
    </row>
    <row r="24" spans="1:21" ht="19.5" customHeight="1" thickBot="1" x14ac:dyDescent="0.3">
      <c r="A24" s="123" t="s">
        <v>510</v>
      </c>
      <c r="B24" s="124"/>
      <c r="C24" s="124"/>
      <c r="D24" s="124"/>
      <c r="E24" s="124"/>
      <c r="F24" s="179"/>
      <c r="G24" s="180"/>
      <c r="H24" s="180"/>
      <c r="I24" s="180"/>
      <c r="J24" s="180"/>
      <c r="K24" s="180"/>
      <c r="L24" s="181"/>
      <c r="M24" s="1"/>
      <c r="N24" s="4"/>
      <c r="O24" s="11"/>
      <c r="P24" s="1"/>
      <c r="Q24" s="1"/>
      <c r="R24" s="1"/>
      <c r="S24" s="1"/>
      <c r="T24" s="1"/>
      <c r="U24" s="1"/>
    </row>
    <row r="25" spans="1:21" ht="29.25" customHeight="1" thickBot="1" x14ac:dyDescent="0.3">
      <c r="A25" s="70" t="s">
        <v>26</v>
      </c>
      <c r="B25" s="71" t="s">
        <v>27</v>
      </c>
      <c r="C25" s="72" t="s">
        <v>28</v>
      </c>
      <c r="D25" s="73" t="s">
        <v>29</v>
      </c>
      <c r="E25" s="74" t="s">
        <v>483</v>
      </c>
      <c r="F25" s="75" t="s">
        <v>30</v>
      </c>
      <c r="G25" s="76" t="s">
        <v>31</v>
      </c>
      <c r="H25" s="76" t="s">
        <v>32</v>
      </c>
      <c r="I25" s="119" t="s">
        <v>484</v>
      </c>
      <c r="J25" s="120"/>
      <c r="K25" s="77" t="s">
        <v>499</v>
      </c>
      <c r="L25" s="78" t="s">
        <v>485</v>
      </c>
      <c r="M25" s="1"/>
      <c r="N25" s="9" t="s">
        <v>33</v>
      </c>
      <c r="O25" s="10" t="s">
        <v>34</v>
      </c>
      <c r="P25" s="1"/>
      <c r="Q25" s="1"/>
      <c r="R25" s="1"/>
      <c r="S25" s="1"/>
      <c r="T25" s="1"/>
      <c r="U25" s="1"/>
    </row>
    <row r="26" spans="1:21" ht="22.5" customHeight="1" x14ac:dyDescent="0.25">
      <c r="A26" s="79">
        <v>1</v>
      </c>
      <c r="B26" s="80"/>
      <c r="C26" s="81"/>
      <c r="D26" s="81"/>
      <c r="E26" s="82"/>
      <c r="F26" s="83"/>
      <c r="G26" s="84"/>
      <c r="H26" s="85"/>
      <c r="I26" s="121" t="e">
        <f>VLOOKUP(_xlnm.Criteria,$D$230:$F$517,3,0)*(H26)</f>
        <v>#N/A</v>
      </c>
      <c r="J26" s="122"/>
      <c r="K26" s="86" t="e">
        <f>+I26*18%</f>
        <v>#N/A</v>
      </c>
      <c r="L26" s="87" t="e">
        <f>+I26+K26</f>
        <v>#N/A</v>
      </c>
      <c r="M26" s="1"/>
      <c r="N26" s="4" t="s">
        <v>35</v>
      </c>
      <c r="O26" s="13" t="s">
        <v>36</v>
      </c>
      <c r="P26" s="1"/>
      <c r="Q26" s="1"/>
      <c r="R26" s="1"/>
      <c r="S26" s="1"/>
      <c r="T26" s="1"/>
      <c r="U26" s="1"/>
    </row>
    <row r="27" spans="1:21" ht="17.25" customHeight="1" x14ac:dyDescent="0.25">
      <c r="A27" s="88">
        <v>2</v>
      </c>
      <c r="B27" s="80"/>
      <c r="C27" s="81"/>
      <c r="D27" s="81"/>
      <c r="E27" s="89"/>
      <c r="F27" s="83"/>
      <c r="G27" s="84"/>
      <c r="H27" s="85"/>
      <c r="I27" s="115" t="e">
        <f t="shared" ref="I27:I56" si="0">VLOOKUP(E27,$D$230:$F$517,3,0)*(H27)</f>
        <v>#N/A</v>
      </c>
      <c r="J27" s="116"/>
      <c r="K27" s="86" t="e">
        <f t="shared" ref="K27:K62" si="1">+I27*18%</f>
        <v>#N/A</v>
      </c>
      <c r="L27" s="87" t="e">
        <f t="shared" ref="L27:L62" si="2">+I27+K27</f>
        <v>#N/A</v>
      </c>
      <c r="M27" s="1"/>
      <c r="N27" s="9" t="s">
        <v>39</v>
      </c>
      <c r="O27" s="10" t="s">
        <v>40</v>
      </c>
      <c r="P27" s="1"/>
      <c r="Q27" s="1"/>
      <c r="R27" s="1"/>
      <c r="S27" s="1"/>
      <c r="T27" s="1"/>
      <c r="U27" s="9"/>
    </row>
    <row r="28" spans="1:21" ht="15.75" customHeight="1" x14ac:dyDescent="0.25">
      <c r="A28" s="88">
        <v>3</v>
      </c>
      <c r="B28" s="80"/>
      <c r="C28" s="81"/>
      <c r="D28" s="81"/>
      <c r="E28" s="89"/>
      <c r="F28" s="83"/>
      <c r="G28" s="84"/>
      <c r="H28" s="85"/>
      <c r="I28" s="115" t="e">
        <f t="shared" si="0"/>
        <v>#N/A</v>
      </c>
      <c r="J28" s="116"/>
      <c r="K28" s="86" t="e">
        <f t="shared" si="1"/>
        <v>#N/A</v>
      </c>
      <c r="L28" s="87" t="e">
        <f t="shared" si="2"/>
        <v>#N/A</v>
      </c>
      <c r="M28" s="1"/>
      <c r="N28" s="9"/>
      <c r="O28" s="11"/>
      <c r="P28" s="1"/>
      <c r="Q28" s="1"/>
      <c r="R28" s="1"/>
      <c r="S28" s="1"/>
      <c r="T28" s="1"/>
      <c r="U28" s="9"/>
    </row>
    <row r="29" spans="1:21" ht="16.5" customHeight="1" x14ac:dyDescent="0.25">
      <c r="A29" s="79">
        <v>4</v>
      </c>
      <c r="B29" s="80"/>
      <c r="C29" s="81"/>
      <c r="D29" s="81"/>
      <c r="E29" s="89"/>
      <c r="F29" s="83"/>
      <c r="G29" s="84"/>
      <c r="H29" s="85"/>
      <c r="I29" s="115" t="e">
        <f t="shared" si="0"/>
        <v>#N/A</v>
      </c>
      <c r="J29" s="116"/>
      <c r="K29" s="86" t="e">
        <f t="shared" si="1"/>
        <v>#N/A</v>
      </c>
      <c r="L29" s="87" t="e">
        <f t="shared" si="2"/>
        <v>#N/A</v>
      </c>
      <c r="M29" s="1"/>
      <c r="N29" s="9"/>
      <c r="O29" s="11"/>
      <c r="P29" s="1"/>
      <c r="Q29" s="1"/>
      <c r="R29" s="1"/>
      <c r="S29" s="1"/>
      <c r="T29" s="1"/>
      <c r="U29" s="9"/>
    </row>
    <row r="30" spans="1:21" ht="14.25" customHeight="1" x14ac:dyDescent="0.25">
      <c r="A30" s="79">
        <v>5</v>
      </c>
      <c r="B30" s="80"/>
      <c r="C30" s="90"/>
      <c r="D30" s="91"/>
      <c r="E30" s="89"/>
      <c r="F30" s="83"/>
      <c r="G30" s="84"/>
      <c r="H30" s="85"/>
      <c r="I30" s="115" t="e">
        <f t="shared" si="0"/>
        <v>#N/A</v>
      </c>
      <c r="J30" s="116"/>
      <c r="K30" s="86" t="e">
        <f t="shared" si="1"/>
        <v>#N/A</v>
      </c>
      <c r="L30" s="87" t="e">
        <f t="shared" si="2"/>
        <v>#N/A</v>
      </c>
      <c r="M30" s="1"/>
      <c r="O30" s="11"/>
      <c r="P30" s="1"/>
      <c r="Q30" s="1"/>
      <c r="R30" s="1"/>
      <c r="S30" s="1"/>
      <c r="T30" s="1"/>
      <c r="U30" s="9"/>
    </row>
    <row r="31" spans="1:21" ht="12" customHeight="1" x14ac:dyDescent="0.25">
      <c r="A31" s="88">
        <v>6</v>
      </c>
      <c r="B31" s="80"/>
      <c r="C31" s="90"/>
      <c r="D31" s="91"/>
      <c r="E31" s="89"/>
      <c r="F31" s="83"/>
      <c r="G31" s="84"/>
      <c r="H31" s="85"/>
      <c r="I31" s="115" t="e">
        <f t="shared" si="0"/>
        <v>#N/A</v>
      </c>
      <c r="J31" s="116"/>
      <c r="K31" s="86" t="e">
        <f t="shared" si="1"/>
        <v>#N/A</v>
      </c>
      <c r="L31" s="87" t="e">
        <f t="shared" si="2"/>
        <v>#N/A</v>
      </c>
      <c r="M31" s="1"/>
      <c r="N31" s="9"/>
      <c r="O31" s="11"/>
      <c r="P31" s="1"/>
      <c r="Q31" s="1"/>
      <c r="R31" s="1"/>
      <c r="S31" s="1"/>
      <c r="T31" s="1"/>
      <c r="U31" s="9"/>
    </row>
    <row r="32" spans="1:21" ht="12" customHeight="1" x14ac:dyDescent="0.25">
      <c r="A32" s="88">
        <v>7</v>
      </c>
      <c r="B32" s="80"/>
      <c r="C32" s="90"/>
      <c r="D32" s="91"/>
      <c r="E32" s="89"/>
      <c r="F32" s="83"/>
      <c r="G32" s="84"/>
      <c r="H32" s="85"/>
      <c r="I32" s="115" t="e">
        <f t="shared" si="0"/>
        <v>#N/A</v>
      </c>
      <c r="J32" s="116"/>
      <c r="K32" s="86" t="e">
        <f t="shared" si="1"/>
        <v>#N/A</v>
      </c>
      <c r="L32" s="87" t="e">
        <f t="shared" si="2"/>
        <v>#N/A</v>
      </c>
      <c r="M32" s="1"/>
      <c r="N32" s="9"/>
      <c r="O32" s="11"/>
      <c r="P32" s="1"/>
      <c r="Q32" s="1"/>
      <c r="R32" s="1"/>
      <c r="S32" s="1"/>
      <c r="T32" s="1"/>
      <c r="U32" s="9"/>
    </row>
    <row r="33" spans="1:21" ht="12" customHeight="1" x14ac:dyDescent="0.25">
      <c r="A33" s="79">
        <v>8</v>
      </c>
      <c r="B33" s="80"/>
      <c r="C33" s="90"/>
      <c r="D33" s="91"/>
      <c r="E33" s="89"/>
      <c r="F33" s="83"/>
      <c r="G33" s="84"/>
      <c r="H33" s="85"/>
      <c r="I33" s="115" t="e">
        <f t="shared" si="0"/>
        <v>#N/A</v>
      </c>
      <c r="J33" s="116"/>
      <c r="K33" s="86" t="e">
        <f t="shared" si="1"/>
        <v>#N/A</v>
      </c>
      <c r="L33" s="87" t="e">
        <f t="shared" si="2"/>
        <v>#N/A</v>
      </c>
      <c r="M33" s="1"/>
      <c r="N33" s="9"/>
      <c r="O33" s="11"/>
      <c r="P33" s="1"/>
      <c r="Q33" s="1"/>
      <c r="R33" s="1"/>
      <c r="S33" s="1"/>
      <c r="T33" s="1"/>
      <c r="U33" s="9"/>
    </row>
    <row r="34" spans="1:21" ht="14.25" customHeight="1" x14ac:dyDescent="0.25">
      <c r="A34" s="79">
        <v>9</v>
      </c>
      <c r="B34" s="80"/>
      <c r="C34" s="90"/>
      <c r="D34" s="91"/>
      <c r="E34" s="89"/>
      <c r="F34" s="83"/>
      <c r="G34" s="84"/>
      <c r="H34" s="85"/>
      <c r="I34" s="115" t="e">
        <f t="shared" si="0"/>
        <v>#N/A</v>
      </c>
      <c r="J34" s="116"/>
      <c r="K34" s="86" t="e">
        <f t="shared" si="1"/>
        <v>#N/A</v>
      </c>
      <c r="L34" s="87" t="e">
        <f t="shared" si="2"/>
        <v>#N/A</v>
      </c>
      <c r="M34" s="1"/>
      <c r="N34" s="9"/>
      <c r="O34" s="11"/>
      <c r="P34" s="1"/>
      <c r="Q34" s="1"/>
      <c r="R34" s="1"/>
      <c r="S34" s="1"/>
      <c r="T34" s="1"/>
      <c r="U34" s="9"/>
    </row>
    <row r="35" spans="1:21" ht="12" customHeight="1" x14ac:dyDescent="0.25">
      <c r="A35" s="88">
        <v>10</v>
      </c>
      <c r="B35" s="80"/>
      <c r="C35" s="91"/>
      <c r="D35" s="91"/>
      <c r="E35" s="89"/>
      <c r="F35" s="83"/>
      <c r="G35" s="84"/>
      <c r="H35" s="85"/>
      <c r="I35" s="115" t="e">
        <f t="shared" si="0"/>
        <v>#N/A</v>
      </c>
      <c r="J35" s="116"/>
      <c r="K35" s="86" t="e">
        <f t="shared" si="1"/>
        <v>#N/A</v>
      </c>
      <c r="L35" s="87" t="e">
        <f t="shared" si="2"/>
        <v>#N/A</v>
      </c>
      <c r="M35" s="1"/>
      <c r="N35" s="4" t="s">
        <v>41</v>
      </c>
      <c r="O35" s="10" t="s">
        <v>42</v>
      </c>
      <c r="P35" s="1"/>
      <c r="Q35" s="1"/>
      <c r="R35" s="1"/>
      <c r="S35" s="1"/>
      <c r="T35" s="1"/>
      <c r="U35" s="9"/>
    </row>
    <row r="36" spans="1:21" ht="12" customHeight="1" x14ac:dyDescent="0.25">
      <c r="A36" s="88">
        <v>11</v>
      </c>
      <c r="B36" s="80"/>
      <c r="C36" s="91"/>
      <c r="D36" s="91"/>
      <c r="E36" s="89"/>
      <c r="F36" s="83"/>
      <c r="G36" s="84"/>
      <c r="H36" s="85"/>
      <c r="I36" s="115" t="e">
        <f t="shared" si="0"/>
        <v>#N/A</v>
      </c>
      <c r="J36" s="116"/>
      <c r="K36" s="86" t="e">
        <f t="shared" si="1"/>
        <v>#N/A</v>
      </c>
      <c r="L36" s="87" t="e">
        <f t="shared" si="2"/>
        <v>#N/A</v>
      </c>
      <c r="M36" s="1"/>
      <c r="N36" s="4" t="s">
        <v>43</v>
      </c>
      <c r="O36" s="10" t="s">
        <v>44</v>
      </c>
      <c r="P36" s="1"/>
      <c r="Q36" s="1"/>
      <c r="R36" s="1"/>
      <c r="S36" s="1"/>
      <c r="T36" s="1"/>
      <c r="U36" s="9"/>
    </row>
    <row r="37" spans="1:21" ht="12" customHeight="1" x14ac:dyDescent="0.25">
      <c r="A37" s="79">
        <v>12</v>
      </c>
      <c r="B37" s="80"/>
      <c r="C37" s="91"/>
      <c r="D37" s="91"/>
      <c r="E37" s="89"/>
      <c r="F37" s="83"/>
      <c r="G37" s="84"/>
      <c r="H37" s="85"/>
      <c r="I37" s="115" t="e">
        <f t="shared" si="0"/>
        <v>#N/A</v>
      </c>
      <c r="J37" s="116"/>
      <c r="K37" s="86" t="e">
        <f t="shared" si="1"/>
        <v>#N/A</v>
      </c>
      <c r="L37" s="87" t="e">
        <f t="shared" si="2"/>
        <v>#N/A</v>
      </c>
      <c r="M37" s="1"/>
      <c r="N37" s="9" t="s">
        <v>33</v>
      </c>
      <c r="O37" s="10" t="s">
        <v>34</v>
      </c>
      <c r="P37" s="1"/>
      <c r="Q37" s="1"/>
      <c r="R37" s="1"/>
      <c r="S37" s="1"/>
      <c r="T37" s="1"/>
      <c r="U37" s="9"/>
    </row>
    <row r="38" spans="1:21" ht="12" customHeight="1" x14ac:dyDescent="0.25">
      <c r="A38" s="79">
        <v>13</v>
      </c>
      <c r="B38" s="80"/>
      <c r="C38" s="91"/>
      <c r="D38" s="91"/>
      <c r="E38" s="89"/>
      <c r="F38" s="83"/>
      <c r="G38" s="84"/>
      <c r="H38" s="85"/>
      <c r="I38" s="115" t="e">
        <f t="shared" si="0"/>
        <v>#N/A</v>
      </c>
      <c r="J38" s="116"/>
      <c r="K38" s="86" t="e">
        <f t="shared" si="1"/>
        <v>#N/A</v>
      </c>
      <c r="L38" s="87" t="e">
        <f t="shared" si="2"/>
        <v>#N/A</v>
      </c>
      <c r="M38" s="1"/>
      <c r="N38" s="4" t="s">
        <v>35</v>
      </c>
      <c r="O38" s="13" t="s">
        <v>36</v>
      </c>
      <c r="P38" s="1"/>
      <c r="Q38" s="1"/>
      <c r="R38" s="1"/>
      <c r="S38" s="1"/>
      <c r="T38" s="1"/>
      <c r="U38" s="9"/>
    </row>
    <row r="39" spans="1:21" ht="12" customHeight="1" x14ac:dyDescent="0.25">
      <c r="A39" s="88">
        <v>14</v>
      </c>
      <c r="B39" s="80"/>
      <c r="C39" s="91"/>
      <c r="D39" s="91"/>
      <c r="E39" s="89"/>
      <c r="F39" s="83"/>
      <c r="G39" s="84"/>
      <c r="H39" s="85"/>
      <c r="I39" s="115" t="e">
        <f t="shared" si="0"/>
        <v>#N/A</v>
      </c>
      <c r="J39" s="116"/>
      <c r="K39" s="86" t="e">
        <f t="shared" si="1"/>
        <v>#N/A</v>
      </c>
      <c r="L39" s="87" t="e">
        <f t="shared" si="2"/>
        <v>#N/A</v>
      </c>
      <c r="M39" s="1"/>
      <c r="N39" s="4" t="s">
        <v>37</v>
      </c>
      <c r="O39" s="10" t="s">
        <v>38</v>
      </c>
      <c r="P39" s="1"/>
      <c r="Q39" s="1"/>
      <c r="R39" s="1"/>
      <c r="S39" s="1"/>
      <c r="T39" s="1"/>
      <c r="U39" s="9"/>
    </row>
    <row r="40" spans="1:21" ht="12" customHeight="1" x14ac:dyDescent="0.25">
      <c r="A40" s="88">
        <v>15</v>
      </c>
      <c r="B40" s="92"/>
      <c r="C40" s="91"/>
      <c r="D40" s="91"/>
      <c r="E40" s="89"/>
      <c r="F40" s="83"/>
      <c r="G40" s="84"/>
      <c r="H40" s="85"/>
      <c r="I40" s="115" t="e">
        <f t="shared" si="0"/>
        <v>#N/A</v>
      </c>
      <c r="J40" s="116"/>
      <c r="K40" s="86" t="e">
        <f t="shared" si="1"/>
        <v>#N/A</v>
      </c>
      <c r="L40" s="87" t="e">
        <f t="shared" si="2"/>
        <v>#N/A</v>
      </c>
      <c r="M40" s="1"/>
      <c r="N40" s="9" t="s">
        <v>39</v>
      </c>
      <c r="O40" s="10" t="s">
        <v>40</v>
      </c>
      <c r="P40" s="1"/>
      <c r="Q40" s="1"/>
      <c r="R40" s="1"/>
      <c r="S40" s="1"/>
      <c r="T40" s="1"/>
      <c r="U40" s="9"/>
    </row>
    <row r="41" spans="1:21" ht="12" customHeight="1" x14ac:dyDescent="0.25">
      <c r="A41" s="79">
        <v>16</v>
      </c>
      <c r="B41" s="92"/>
      <c r="C41" s="91"/>
      <c r="D41" s="91"/>
      <c r="E41" s="82"/>
      <c r="F41" s="83"/>
      <c r="G41" s="84"/>
      <c r="H41" s="85"/>
      <c r="I41" s="115" t="e">
        <f t="shared" si="0"/>
        <v>#N/A</v>
      </c>
      <c r="J41" s="116"/>
      <c r="K41" s="86" t="e">
        <f t="shared" si="1"/>
        <v>#N/A</v>
      </c>
      <c r="L41" s="87" t="e">
        <f t="shared" si="2"/>
        <v>#N/A</v>
      </c>
      <c r="M41" s="1"/>
      <c r="N41" s="4" t="s">
        <v>41</v>
      </c>
      <c r="O41" s="10" t="s">
        <v>42</v>
      </c>
      <c r="P41" s="1"/>
      <c r="Q41" s="1"/>
      <c r="R41" s="1"/>
      <c r="S41" s="1"/>
      <c r="T41" s="1"/>
      <c r="U41" s="9"/>
    </row>
    <row r="42" spans="1:21" ht="12" customHeight="1" x14ac:dyDescent="0.25">
      <c r="A42" s="79">
        <v>17</v>
      </c>
      <c r="B42" s="92"/>
      <c r="C42" s="91"/>
      <c r="D42" s="91"/>
      <c r="E42" s="89"/>
      <c r="F42" s="83"/>
      <c r="G42" s="84"/>
      <c r="H42" s="85"/>
      <c r="I42" s="115" t="e">
        <f t="shared" si="0"/>
        <v>#N/A</v>
      </c>
      <c r="J42" s="116"/>
      <c r="K42" s="86" t="e">
        <f t="shared" si="1"/>
        <v>#N/A</v>
      </c>
      <c r="L42" s="87" t="e">
        <f t="shared" si="2"/>
        <v>#N/A</v>
      </c>
      <c r="M42" s="1"/>
      <c r="N42" s="4" t="s">
        <v>43</v>
      </c>
      <c r="O42" s="10" t="s">
        <v>44</v>
      </c>
      <c r="P42" s="1"/>
      <c r="Q42" s="1"/>
      <c r="R42" s="1"/>
      <c r="S42" s="1"/>
      <c r="T42" s="1"/>
      <c r="U42" s="9"/>
    </row>
    <row r="43" spans="1:21" ht="12" customHeight="1" x14ac:dyDescent="0.25">
      <c r="A43" s="88">
        <v>18</v>
      </c>
      <c r="B43" s="92"/>
      <c r="C43" s="91"/>
      <c r="D43" s="91"/>
      <c r="E43" s="89"/>
      <c r="F43" s="83"/>
      <c r="G43" s="84"/>
      <c r="H43" s="85"/>
      <c r="I43" s="115" t="e">
        <f t="shared" si="0"/>
        <v>#N/A</v>
      </c>
      <c r="J43" s="116"/>
      <c r="K43" s="86" t="e">
        <f t="shared" si="1"/>
        <v>#N/A</v>
      </c>
      <c r="L43" s="87" t="e">
        <f t="shared" si="2"/>
        <v>#N/A</v>
      </c>
      <c r="M43" s="1"/>
      <c r="N43" s="4" t="s">
        <v>45</v>
      </c>
      <c r="O43" s="10" t="s">
        <v>46</v>
      </c>
      <c r="P43" s="1"/>
      <c r="Q43" s="1"/>
      <c r="R43" s="1"/>
      <c r="S43" s="1"/>
      <c r="T43" s="1"/>
      <c r="U43" s="9"/>
    </row>
    <row r="44" spans="1:21" ht="12" customHeight="1" x14ac:dyDescent="0.25">
      <c r="A44" s="88">
        <v>19</v>
      </c>
      <c r="B44" s="92"/>
      <c r="C44" s="91"/>
      <c r="D44" s="91"/>
      <c r="E44" s="89"/>
      <c r="F44" s="83"/>
      <c r="G44" s="84"/>
      <c r="H44" s="85"/>
      <c r="I44" s="115" t="e">
        <f t="shared" si="0"/>
        <v>#N/A</v>
      </c>
      <c r="J44" s="116"/>
      <c r="K44" s="86" t="e">
        <f t="shared" si="1"/>
        <v>#N/A</v>
      </c>
      <c r="L44" s="87" t="e">
        <f t="shared" si="2"/>
        <v>#N/A</v>
      </c>
      <c r="M44" s="1"/>
      <c r="N44" s="9"/>
      <c r="O44" s="11"/>
      <c r="P44" s="1"/>
      <c r="Q44" s="1"/>
      <c r="R44" s="1"/>
      <c r="S44" s="1"/>
      <c r="T44" s="1"/>
      <c r="U44" s="1"/>
    </row>
    <row r="45" spans="1:21" ht="12" customHeight="1" x14ac:dyDescent="0.25">
      <c r="A45" s="79">
        <v>20</v>
      </c>
      <c r="B45" s="93"/>
      <c r="C45" s="94"/>
      <c r="D45" s="94"/>
      <c r="E45" s="95"/>
      <c r="F45" s="96"/>
      <c r="G45" s="97"/>
      <c r="H45" s="85"/>
      <c r="I45" s="115" t="e">
        <f t="shared" si="0"/>
        <v>#N/A</v>
      </c>
      <c r="J45" s="116"/>
      <c r="K45" s="86" t="e">
        <f t="shared" si="1"/>
        <v>#N/A</v>
      </c>
      <c r="L45" s="87" t="e">
        <f t="shared" si="2"/>
        <v>#N/A</v>
      </c>
      <c r="M45" s="1"/>
      <c r="N45" s="4" t="s">
        <v>47</v>
      </c>
      <c r="O45" s="10" t="s">
        <v>48</v>
      </c>
      <c r="P45" s="1"/>
      <c r="Q45" s="1"/>
      <c r="R45" s="1"/>
      <c r="S45" s="1"/>
      <c r="T45" s="1"/>
      <c r="U45" s="1"/>
    </row>
    <row r="46" spans="1:21" ht="12" customHeight="1" x14ac:dyDescent="0.25">
      <c r="A46" s="79">
        <v>21</v>
      </c>
      <c r="B46" s="92"/>
      <c r="C46" s="91"/>
      <c r="D46" s="91"/>
      <c r="E46" s="98"/>
      <c r="F46" s="99"/>
      <c r="G46" s="100"/>
      <c r="H46" s="85"/>
      <c r="I46" s="115" t="e">
        <f t="shared" si="0"/>
        <v>#N/A</v>
      </c>
      <c r="J46" s="116"/>
      <c r="K46" s="86" t="e">
        <f t="shared" si="1"/>
        <v>#N/A</v>
      </c>
      <c r="L46" s="87" t="e">
        <f t="shared" si="2"/>
        <v>#N/A</v>
      </c>
      <c r="M46" s="1"/>
      <c r="N46" s="4"/>
      <c r="O46" s="10"/>
      <c r="P46" s="1"/>
      <c r="Q46" s="1"/>
      <c r="R46" s="1"/>
      <c r="S46" s="1"/>
      <c r="T46" s="1"/>
      <c r="U46" s="1"/>
    </row>
    <row r="47" spans="1:21" ht="12" customHeight="1" x14ac:dyDescent="0.25">
      <c r="A47" s="88">
        <v>22</v>
      </c>
      <c r="B47" s="92"/>
      <c r="C47" s="91"/>
      <c r="D47" s="91"/>
      <c r="E47" s="98"/>
      <c r="F47" s="99"/>
      <c r="G47" s="100"/>
      <c r="H47" s="85"/>
      <c r="I47" s="115" t="e">
        <f t="shared" si="0"/>
        <v>#N/A</v>
      </c>
      <c r="J47" s="116"/>
      <c r="K47" s="86" t="e">
        <f t="shared" si="1"/>
        <v>#N/A</v>
      </c>
      <c r="L47" s="87" t="e">
        <f t="shared" si="2"/>
        <v>#N/A</v>
      </c>
      <c r="M47" s="1"/>
      <c r="N47" s="4"/>
      <c r="O47" s="10"/>
      <c r="P47" s="1"/>
      <c r="Q47" s="1"/>
      <c r="R47" s="1"/>
      <c r="S47" s="1"/>
      <c r="T47" s="1"/>
      <c r="U47" s="1"/>
    </row>
    <row r="48" spans="1:21" ht="12" customHeight="1" x14ac:dyDescent="0.25">
      <c r="A48" s="88">
        <v>23</v>
      </c>
      <c r="B48" s="92"/>
      <c r="C48" s="91"/>
      <c r="D48" s="91"/>
      <c r="E48" s="98"/>
      <c r="F48" s="99"/>
      <c r="G48" s="100"/>
      <c r="H48" s="85"/>
      <c r="I48" s="115" t="e">
        <f t="shared" si="0"/>
        <v>#N/A</v>
      </c>
      <c r="J48" s="116"/>
      <c r="K48" s="86" t="e">
        <f t="shared" si="1"/>
        <v>#N/A</v>
      </c>
      <c r="L48" s="87" t="e">
        <f t="shared" si="2"/>
        <v>#N/A</v>
      </c>
      <c r="M48" s="1"/>
      <c r="N48" s="4"/>
      <c r="O48" s="10"/>
      <c r="P48" s="1"/>
      <c r="Q48" s="1"/>
      <c r="R48" s="1"/>
      <c r="S48" s="1"/>
      <c r="T48" s="1"/>
      <c r="U48" s="1"/>
    </row>
    <row r="49" spans="1:21" ht="12" customHeight="1" x14ac:dyDescent="0.25">
      <c r="A49" s="79">
        <v>24</v>
      </c>
      <c r="B49" s="92"/>
      <c r="C49" s="91"/>
      <c r="D49" s="91"/>
      <c r="E49" s="98"/>
      <c r="F49" s="99"/>
      <c r="G49" s="100"/>
      <c r="H49" s="100"/>
      <c r="I49" s="115" t="e">
        <f t="shared" si="0"/>
        <v>#N/A</v>
      </c>
      <c r="J49" s="116"/>
      <c r="K49" s="86" t="e">
        <f t="shared" si="1"/>
        <v>#N/A</v>
      </c>
      <c r="L49" s="87" t="e">
        <f t="shared" si="2"/>
        <v>#N/A</v>
      </c>
      <c r="M49" s="1"/>
      <c r="N49" s="4"/>
      <c r="O49" s="10"/>
      <c r="P49" s="1"/>
      <c r="Q49" s="1"/>
      <c r="R49" s="1"/>
      <c r="S49" s="1"/>
      <c r="T49" s="1"/>
      <c r="U49" s="1"/>
    </row>
    <row r="50" spans="1:21" ht="12" customHeight="1" x14ac:dyDescent="0.25">
      <c r="A50" s="79">
        <v>25</v>
      </c>
      <c r="B50" s="92"/>
      <c r="C50" s="91"/>
      <c r="D50" s="91"/>
      <c r="E50" s="98"/>
      <c r="F50" s="99"/>
      <c r="G50" s="100"/>
      <c r="H50" s="100"/>
      <c r="I50" s="115" t="e">
        <f t="shared" si="0"/>
        <v>#N/A</v>
      </c>
      <c r="J50" s="116"/>
      <c r="K50" s="86" t="e">
        <f t="shared" si="1"/>
        <v>#N/A</v>
      </c>
      <c r="L50" s="87" t="e">
        <f t="shared" si="2"/>
        <v>#N/A</v>
      </c>
      <c r="M50" s="1"/>
      <c r="N50" s="4"/>
      <c r="O50" s="10"/>
      <c r="P50" s="1"/>
      <c r="Q50" s="1"/>
      <c r="R50" s="1"/>
      <c r="S50" s="1"/>
      <c r="T50" s="1"/>
      <c r="U50" s="1"/>
    </row>
    <row r="51" spans="1:21" ht="12" customHeight="1" x14ac:dyDescent="0.25">
      <c r="A51" s="88">
        <v>26</v>
      </c>
      <c r="B51" s="92"/>
      <c r="C51" s="91"/>
      <c r="D51" s="91"/>
      <c r="E51" s="98"/>
      <c r="F51" s="99"/>
      <c r="G51" s="100"/>
      <c r="H51" s="100"/>
      <c r="I51" s="115" t="e">
        <f t="shared" si="0"/>
        <v>#N/A</v>
      </c>
      <c r="J51" s="116"/>
      <c r="K51" s="86" t="e">
        <f t="shared" si="1"/>
        <v>#N/A</v>
      </c>
      <c r="L51" s="87" t="e">
        <f t="shared" si="2"/>
        <v>#N/A</v>
      </c>
      <c r="M51" s="1"/>
      <c r="N51" s="4"/>
      <c r="O51" s="10"/>
      <c r="P51" s="1"/>
      <c r="Q51" s="1"/>
      <c r="R51" s="1"/>
      <c r="S51" s="1"/>
      <c r="T51" s="1"/>
      <c r="U51" s="1"/>
    </row>
    <row r="52" spans="1:21" ht="12" customHeight="1" x14ac:dyDescent="0.25">
      <c r="A52" s="88">
        <v>27</v>
      </c>
      <c r="B52" s="92"/>
      <c r="C52" s="91"/>
      <c r="D52" s="91"/>
      <c r="E52" s="98"/>
      <c r="F52" s="99"/>
      <c r="G52" s="100"/>
      <c r="H52" s="100"/>
      <c r="I52" s="115" t="e">
        <f t="shared" si="0"/>
        <v>#N/A</v>
      </c>
      <c r="J52" s="116"/>
      <c r="K52" s="86" t="e">
        <f t="shared" si="1"/>
        <v>#N/A</v>
      </c>
      <c r="L52" s="87" t="e">
        <f t="shared" si="2"/>
        <v>#N/A</v>
      </c>
      <c r="M52" s="1"/>
      <c r="N52" s="4"/>
      <c r="O52" s="10"/>
      <c r="P52" s="1"/>
      <c r="Q52" s="1"/>
      <c r="R52" s="1"/>
      <c r="S52" s="1"/>
      <c r="T52" s="1"/>
      <c r="U52" s="1"/>
    </row>
    <row r="53" spans="1:21" ht="12" customHeight="1" x14ac:dyDescent="0.25">
      <c r="A53" s="79">
        <v>28</v>
      </c>
      <c r="B53" s="92"/>
      <c r="C53" s="91"/>
      <c r="D53" s="91"/>
      <c r="E53" s="98"/>
      <c r="F53" s="99"/>
      <c r="G53" s="100"/>
      <c r="H53" s="100"/>
      <c r="I53" s="115" t="e">
        <f t="shared" si="0"/>
        <v>#N/A</v>
      </c>
      <c r="J53" s="116"/>
      <c r="K53" s="86" t="e">
        <f t="shared" si="1"/>
        <v>#N/A</v>
      </c>
      <c r="L53" s="87" t="e">
        <f t="shared" si="2"/>
        <v>#N/A</v>
      </c>
      <c r="M53" s="1"/>
      <c r="N53" s="4"/>
      <c r="O53" s="10"/>
      <c r="P53" s="1"/>
      <c r="Q53" s="1"/>
      <c r="R53" s="1"/>
      <c r="S53" s="1"/>
      <c r="T53" s="1"/>
      <c r="U53" s="1"/>
    </row>
    <row r="54" spans="1:21" ht="12" customHeight="1" x14ac:dyDescent="0.25">
      <c r="A54" s="79">
        <v>29</v>
      </c>
      <c r="B54" s="92"/>
      <c r="C54" s="91"/>
      <c r="D54" s="91"/>
      <c r="E54" s="98"/>
      <c r="F54" s="99"/>
      <c r="G54" s="100"/>
      <c r="H54" s="100"/>
      <c r="I54" s="115" t="e">
        <f t="shared" si="0"/>
        <v>#N/A</v>
      </c>
      <c r="J54" s="116"/>
      <c r="K54" s="86" t="e">
        <f t="shared" si="1"/>
        <v>#N/A</v>
      </c>
      <c r="L54" s="87" t="e">
        <f t="shared" si="2"/>
        <v>#N/A</v>
      </c>
      <c r="M54" s="1"/>
      <c r="N54" s="4"/>
      <c r="O54" s="10"/>
      <c r="P54" s="1"/>
      <c r="Q54" s="1"/>
      <c r="R54" s="1"/>
      <c r="S54" s="1"/>
      <c r="T54" s="1"/>
      <c r="U54" s="1"/>
    </row>
    <row r="55" spans="1:21" ht="12" customHeight="1" x14ac:dyDescent="0.25">
      <c r="A55" s="88">
        <v>30</v>
      </c>
      <c r="B55" s="92"/>
      <c r="C55" s="91"/>
      <c r="D55" s="91"/>
      <c r="E55" s="98"/>
      <c r="F55" s="99"/>
      <c r="G55" s="100"/>
      <c r="H55" s="100"/>
      <c r="I55" s="115" t="e">
        <f t="shared" si="0"/>
        <v>#N/A</v>
      </c>
      <c r="J55" s="116"/>
      <c r="K55" s="86" t="e">
        <f t="shared" si="1"/>
        <v>#N/A</v>
      </c>
      <c r="L55" s="87" t="e">
        <f t="shared" si="2"/>
        <v>#N/A</v>
      </c>
      <c r="M55" s="1"/>
      <c r="N55" s="4"/>
      <c r="O55" s="10"/>
      <c r="P55" s="1"/>
      <c r="Q55" s="1"/>
      <c r="R55" s="1"/>
      <c r="S55" s="1"/>
      <c r="T55" s="1"/>
      <c r="U55" s="1"/>
    </row>
    <row r="56" spans="1:21" ht="12" customHeight="1" x14ac:dyDescent="0.25">
      <c r="A56" s="88">
        <v>31</v>
      </c>
      <c r="B56" s="92"/>
      <c r="C56" s="91"/>
      <c r="D56" s="91"/>
      <c r="E56" s="98"/>
      <c r="F56" s="99"/>
      <c r="G56" s="100"/>
      <c r="H56" s="100"/>
      <c r="I56" s="115" t="e">
        <f t="shared" si="0"/>
        <v>#N/A</v>
      </c>
      <c r="J56" s="116"/>
      <c r="K56" s="86" t="e">
        <f t="shared" si="1"/>
        <v>#N/A</v>
      </c>
      <c r="L56" s="87" t="e">
        <f t="shared" si="2"/>
        <v>#N/A</v>
      </c>
      <c r="M56" s="1"/>
      <c r="N56" s="4"/>
      <c r="O56" s="10"/>
      <c r="P56" s="1"/>
      <c r="Q56" s="1"/>
      <c r="R56" s="1"/>
      <c r="S56" s="1"/>
      <c r="T56" s="1"/>
      <c r="U56" s="1"/>
    </row>
    <row r="57" spans="1:21" ht="12" customHeight="1" x14ac:dyDescent="0.25">
      <c r="A57" s="79">
        <v>32</v>
      </c>
      <c r="B57" s="92"/>
      <c r="C57" s="91"/>
      <c r="D57" s="91"/>
      <c r="E57" s="98"/>
      <c r="F57" s="99"/>
      <c r="G57" s="100"/>
      <c r="H57" s="100"/>
      <c r="I57" s="115"/>
      <c r="J57" s="116"/>
      <c r="K57" s="86">
        <f t="shared" si="1"/>
        <v>0</v>
      </c>
      <c r="L57" s="87">
        <f t="shared" si="2"/>
        <v>0</v>
      </c>
      <c r="M57" s="1"/>
      <c r="N57" s="4"/>
      <c r="O57" s="10"/>
      <c r="P57" s="1"/>
      <c r="Q57" s="1"/>
      <c r="R57" s="1"/>
      <c r="S57" s="1"/>
      <c r="T57" s="1"/>
      <c r="U57" s="1"/>
    </row>
    <row r="58" spans="1:21" ht="12" customHeight="1" x14ac:dyDescent="0.25">
      <c r="A58" s="79">
        <v>33</v>
      </c>
      <c r="B58" s="92"/>
      <c r="C58" s="91"/>
      <c r="D58" s="91"/>
      <c r="E58" s="98"/>
      <c r="F58" s="99"/>
      <c r="G58" s="100"/>
      <c r="H58" s="100"/>
      <c r="I58" s="115"/>
      <c r="J58" s="116"/>
      <c r="K58" s="86">
        <f t="shared" si="1"/>
        <v>0</v>
      </c>
      <c r="L58" s="87">
        <f t="shared" si="2"/>
        <v>0</v>
      </c>
      <c r="M58" s="1"/>
      <c r="N58" s="4"/>
      <c r="O58" s="10"/>
      <c r="P58" s="1"/>
      <c r="Q58" s="1"/>
      <c r="R58" s="1"/>
      <c r="S58" s="1"/>
      <c r="T58" s="1"/>
      <c r="U58" s="1"/>
    </row>
    <row r="59" spans="1:21" ht="12" customHeight="1" x14ac:dyDescent="0.25">
      <c r="A59" s="88">
        <v>34</v>
      </c>
      <c r="B59" s="92"/>
      <c r="C59" s="91"/>
      <c r="D59" s="91"/>
      <c r="E59" s="98"/>
      <c r="F59" s="99"/>
      <c r="G59" s="100"/>
      <c r="H59" s="100"/>
      <c r="I59" s="115"/>
      <c r="J59" s="116"/>
      <c r="K59" s="86">
        <f t="shared" si="1"/>
        <v>0</v>
      </c>
      <c r="L59" s="87">
        <f t="shared" si="2"/>
        <v>0</v>
      </c>
      <c r="M59" s="1"/>
      <c r="N59" s="4"/>
      <c r="O59" s="10"/>
      <c r="P59" s="1"/>
      <c r="Q59" s="1"/>
      <c r="R59" s="1"/>
      <c r="S59" s="1"/>
      <c r="T59" s="1"/>
      <c r="U59" s="1"/>
    </row>
    <row r="60" spans="1:21" ht="12" customHeight="1" x14ac:dyDescent="0.25">
      <c r="A60" s="88">
        <v>35</v>
      </c>
      <c r="B60" s="92"/>
      <c r="C60" s="91"/>
      <c r="D60" s="91"/>
      <c r="E60" s="98"/>
      <c r="F60" s="99"/>
      <c r="G60" s="100"/>
      <c r="H60" s="100"/>
      <c r="I60" s="115"/>
      <c r="J60" s="116"/>
      <c r="K60" s="86">
        <f t="shared" si="1"/>
        <v>0</v>
      </c>
      <c r="L60" s="87">
        <f t="shared" si="2"/>
        <v>0</v>
      </c>
      <c r="M60" s="1"/>
      <c r="N60" s="4"/>
      <c r="O60" s="10"/>
      <c r="P60" s="1"/>
      <c r="Q60" s="1"/>
      <c r="R60" s="1"/>
      <c r="S60" s="1"/>
      <c r="T60" s="1"/>
      <c r="U60" s="1"/>
    </row>
    <row r="61" spans="1:21" ht="12" customHeight="1" x14ac:dyDescent="0.25">
      <c r="A61" s="79">
        <v>36</v>
      </c>
      <c r="B61" s="92"/>
      <c r="C61" s="91"/>
      <c r="D61" s="91"/>
      <c r="E61" s="98"/>
      <c r="F61" s="99"/>
      <c r="G61" s="100"/>
      <c r="H61" s="100"/>
      <c r="I61" s="115"/>
      <c r="J61" s="116"/>
      <c r="K61" s="86">
        <f t="shared" si="1"/>
        <v>0</v>
      </c>
      <c r="L61" s="87">
        <f t="shared" si="2"/>
        <v>0</v>
      </c>
      <c r="M61" s="1"/>
      <c r="N61" s="4"/>
      <c r="O61" s="10"/>
      <c r="P61" s="1"/>
      <c r="Q61" s="1"/>
      <c r="R61" s="1"/>
      <c r="S61" s="1"/>
      <c r="T61" s="1"/>
      <c r="U61" s="1"/>
    </row>
    <row r="62" spans="1:21" ht="12" customHeight="1" thickBot="1" x14ac:dyDescent="0.3">
      <c r="A62" s="79">
        <v>37</v>
      </c>
      <c r="B62" s="92"/>
      <c r="C62" s="91"/>
      <c r="D62" s="91"/>
      <c r="E62" s="98"/>
      <c r="F62" s="99"/>
      <c r="G62" s="100"/>
      <c r="H62" s="100"/>
      <c r="I62" s="115"/>
      <c r="J62" s="116"/>
      <c r="K62" s="86">
        <f t="shared" si="1"/>
        <v>0</v>
      </c>
      <c r="L62" s="87">
        <f t="shared" si="2"/>
        <v>0</v>
      </c>
      <c r="M62" s="1"/>
      <c r="N62" s="4"/>
      <c r="O62" s="10"/>
      <c r="P62" s="1"/>
      <c r="Q62" s="1"/>
      <c r="R62" s="1"/>
      <c r="S62" s="1"/>
      <c r="T62" s="1"/>
      <c r="U62" s="1"/>
    </row>
    <row r="63" spans="1:21" ht="12" customHeight="1" thickBot="1" x14ac:dyDescent="0.3">
      <c r="A63" s="143" t="s">
        <v>486</v>
      </c>
      <c r="B63" s="144"/>
      <c r="C63" s="144"/>
      <c r="D63" s="144"/>
      <c r="E63" s="144"/>
      <c r="F63" s="144"/>
      <c r="G63" s="144"/>
      <c r="H63" s="144"/>
      <c r="I63" s="145" t="e">
        <f>+I26</f>
        <v>#N/A</v>
      </c>
      <c r="J63" s="146"/>
      <c r="K63" s="101" t="e">
        <f>+K26</f>
        <v>#N/A</v>
      </c>
      <c r="L63" s="101" t="e">
        <f>+L26</f>
        <v>#N/A</v>
      </c>
      <c r="M63" s="1"/>
      <c r="N63" s="4" t="s">
        <v>49</v>
      </c>
      <c r="O63" s="10" t="s">
        <v>50</v>
      </c>
      <c r="P63" s="1"/>
      <c r="Q63" s="1"/>
      <c r="R63" s="1"/>
      <c r="S63" s="1"/>
      <c r="T63" s="1"/>
      <c r="U63" s="1"/>
    </row>
    <row r="64" spans="1:21" ht="12" customHeight="1" x14ac:dyDescent="0.25">
      <c r="A64" s="56"/>
      <c r="B64" s="57"/>
      <c r="C64" s="57"/>
      <c r="D64" s="57"/>
      <c r="E64" s="57"/>
      <c r="F64" s="57"/>
      <c r="G64" s="57"/>
      <c r="H64" s="57"/>
      <c r="I64" s="54"/>
      <c r="J64" s="57"/>
      <c r="K64" s="54"/>
      <c r="L64" s="55"/>
      <c r="M64" s="1"/>
      <c r="N64" s="4"/>
      <c r="O64" s="10"/>
      <c r="P64" s="1"/>
      <c r="Q64" s="1"/>
      <c r="R64" s="1"/>
      <c r="S64" s="1"/>
      <c r="T64" s="1"/>
      <c r="U64" s="1"/>
    </row>
    <row r="65" spans="1:21" ht="12" customHeight="1" thickBot="1" x14ac:dyDescent="0.3">
      <c r="A65" s="41"/>
      <c r="B65" s="42"/>
      <c r="C65" s="42"/>
      <c r="D65" s="42"/>
      <c r="E65" s="42"/>
      <c r="F65" s="43"/>
      <c r="G65" s="46"/>
      <c r="H65" s="46"/>
      <c r="I65" s="38"/>
      <c r="J65" s="40"/>
      <c r="K65" s="32"/>
      <c r="L65" s="37"/>
      <c r="M65" s="1"/>
      <c r="N65" s="4" t="s">
        <v>51</v>
      </c>
      <c r="O65" s="10" t="s">
        <v>52</v>
      </c>
      <c r="P65" s="1"/>
      <c r="Q65" s="1"/>
      <c r="R65" s="1"/>
      <c r="S65" s="1"/>
      <c r="T65" s="1"/>
      <c r="U65" s="1"/>
    </row>
    <row r="66" spans="1:21" ht="16.5" customHeight="1" x14ac:dyDescent="0.25">
      <c r="A66" s="147" t="s">
        <v>53</v>
      </c>
      <c r="B66" s="148"/>
      <c r="C66" s="148"/>
      <c r="D66" s="148"/>
      <c r="E66" s="153"/>
      <c r="F66" s="154"/>
      <c r="G66" s="154"/>
      <c r="H66" s="154"/>
      <c r="I66" s="154"/>
      <c r="J66" s="154"/>
      <c r="K66" s="154"/>
      <c r="L66" s="155"/>
      <c r="M66" s="1"/>
      <c r="N66" s="9" t="s">
        <v>54</v>
      </c>
      <c r="O66" s="10" t="s">
        <v>55</v>
      </c>
      <c r="P66" s="1"/>
      <c r="Q66" s="1"/>
      <c r="R66" s="1"/>
      <c r="S66" s="1"/>
      <c r="T66" s="1"/>
      <c r="U66" s="1"/>
    </row>
    <row r="67" spans="1:21" ht="16.5" customHeight="1" x14ac:dyDescent="0.25">
      <c r="A67" s="149"/>
      <c r="B67" s="150"/>
      <c r="C67" s="150"/>
      <c r="D67" s="150"/>
      <c r="E67" s="156"/>
      <c r="F67" s="157"/>
      <c r="G67" s="157"/>
      <c r="H67" s="157"/>
      <c r="I67" s="157"/>
      <c r="J67" s="157"/>
      <c r="K67" s="157"/>
      <c r="L67" s="158"/>
      <c r="M67" s="1"/>
      <c r="N67" s="9"/>
      <c r="O67" s="10"/>
      <c r="P67" s="1"/>
      <c r="Q67" s="1"/>
      <c r="R67" s="1"/>
      <c r="S67" s="1"/>
      <c r="T67" s="1"/>
      <c r="U67" s="1"/>
    </row>
    <row r="68" spans="1:21" ht="12" customHeight="1" thickBot="1" x14ac:dyDescent="0.3">
      <c r="A68" s="151"/>
      <c r="B68" s="152"/>
      <c r="C68" s="152"/>
      <c r="D68" s="152"/>
      <c r="E68" s="159"/>
      <c r="F68" s="160"/>
      <c r="G68" s="160"/>
      <c r="H68" s="160"/>
      <c r="I68" s="160"/>
      <c r="J68" s="160"/>
      <c r="K68" s="160"/>
      <c r="L68" s="161"/>
      <c r="M68" s="1"/>
      <c r="N68" s="4" t="s">
        <v>56</v>
      </c>
      <c r="O68" s="10" t="s">
        <v>57</v>
      </c>
      <c r="P68" s="1"/>
      <c r="Q68" s="1"/>
      <c r="R68" s="1"/>
      <c r="S68" s="1"/>
      <c r="T68" s="1"/>
      <c r="U68" s="9"/>
    </row>
    <row r="69" spans="1:21" ht="12" customHeight="1" x14ac:dyDescent="0.25">
      <c r="A69" s="47"/>
      <c r="B69" s="26"/>
      <c r="C69" s="26"/>
      <c r="D69" s="26"/>
      <c r="E69" s="26"/>
      <c r="F69" s="26"/>
      <c r="G69" s="26"/>
      <c r="H69" s="26"/>
      <c r="I69" s="26"/>
      <c r="J69" s="26"/>
      <c r="K69" s="32"/>
      <c r="L69" s="37"/>
      <c r="M69" s="1"/>
      <c r="N69" s="4" t="s">
        <v>58</v>
      </c>
      <c r="O69" s="10" t="s">
        <v>59</v>
      </c>
      <c r="P69" s="1"/>
      <c r="Q69" s="1"/>
      <c r="R69" s="1"/>
      <c r="S69" s="1"/>
      <c r="T69" s="1"/>
      <c r="U69" s="1"/>
    </row>
    <row r="70" spans="1:21" ht="12" customHeight="1" thickBot="1" x14ac:dyDescent="0.3">
      <c r="A70" s="48"/>
      <c r="B70" s="27"/>
      <c r="C70" s="27"/>
      <c r="D70" s="27"/>
      <c r="E70" s="33"/>
      <c r="F70" s="33"/>
      <c r="G70" s="33"/>
      <c r="H70" s="33"/>
      <c r="I70" s="33"/>
      <c r="J70" s="33"/>
      <c r="K70" s="34"/>
      <c r="L70" s="49"/>
      <c r="M70" s="1"/>
      <c r="N70" s="4" t="s">
        <v>60</v>
      </c>
      <c r="O70" s="10" t="s">
        <v>61</v>
      </c>
      <c r="P70" s="1"/>
      <c r="Q70" s="1"/>
      <c r="R70" s="1"/>
      <c r="S70" s="1"/>
      <c r="T70" s="1"/>
      <c r="U70" s="1"/>
    </row>
    <row r="71" spans="1:21" ht="28.5" customHeight="1" x14ac:dyDescent="0.25">
      <c r="A71" s="50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7"/>
      <c r="M71" s="1"/>
      <c r="N71" s="4"/>
      <c r="O71" s="11"/>
      <c r="P71" s="1"/>
      <c r="Q71" s="1"/>
      <c r="R71" s="1"/>
      <c r="S71" s="1"/>
      <c r="T71" s="1"/>
      <c r="U71" s="1"/>
    </row>
    <row r="72" spans="1:21" ht="12" customHeight="1" x14ac:dyDescent="0.25">
      <c r="A72" s="50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7"/>
      <c r="M72" s="1"/>
      <c r="N72" s="4"/>
      <c r="O72" s="11"/>
      <c r="P72" s="1"/>
      <c r="Q72" s="1"/>
      <c r="R72" s="1"/>
      <c r="S72" s="1"/>
      <c r="T72" s="1"/>
      <c r="U72" s="1"/>
    </row>
    <row r="73" spans="1:21" ht="15" customHeight="1" x14ac:dyDescent="0.25">
      <c r="A73" s="107" t="s">
        <v>62</v>
      </c>
      <c r="B73" s="102"/>
      <c r="C73" s="102"/>
      <c r="D73" s="102"/>
      <c r="E73" s="108"/>
      <c r="F73" s="109" t="s">
        <v>62</v>
      </c>
      <c r="G73" s="108"/>
      <c r="H73" s="110"/>
      <c r="I73" s="102"/>
      <c r="J73" s="110" t="s">
        <v>117</v>
      </c>
      <c r="K73" s="102"/>
      <c r="L73" s="111"/>
      <c r="M73" s="1"/>
      <c r="N73" s="4"/>
      <c r="O73" s="11"/>
      <c r="P73" s="1"/>
      <c r="Q73" s="1"/>
      <c r="R73" s="1"/>
      <c r="S73" s="1"/>
      <c r="T73" s="1"/>
      <c r="U73" s="1"/>
    </row>
    <row r="74" spans="1:21" x14ac:dyDescent="0.25">
      <c r="A74" s="112" t="s">
        <v>500</v>
      </c>
      <c r="B74" s="113"/>
      <c r="C74" s="113"/>
      <c r="D74" s="110"/>
      <c r="E74" s="108"/>
      <c r="F74" s="112" t="s">
        <v>502</v>
      </c>
      <c r="G74" s="108"/>
      <c r="H74" s="112"/>
      <c r="I74" s="108"/>
      <c r="J74" s="140" t="s">
        <v>503</v>
      </c>
      <c r="K74" s="140"/>
      <c r="L74" s="141"/>
      <c r="M74" s="1"/>
      <c r="N74" s="4"/>
      <c r="O74" s="11"/>
      <c r="P74" s="1"/>
      <c r="Q74" s="1"/>
      <c r="R74" s="1"/>
      <c r="S74" s="1"/>
      <c r="T74" s="1"/>
      <c r="U74" s="1"/>
    </row>
    <row r="75" spans="1:21" ht="16.5" customHeight="1" thickBot="1" x14ac:dyDescent="0.3">
      <c r="A75" s="138" t="s">
        <v>501</v>
      </c>
      <c r="B75" s="139"/>
      <c r="C75" s="139"/>
      <c r="D75" s="139"/>
      <c r="E75" s="114"/>
      <c r="F75" s="162" t="s">
        <v>501</v>
      </c>
      <c r="G75" s="162"/>
      <c r="H75" s="114"/>
      <c r="I75" s="114"/>
      <c r="J75" s="139" t="s">
        <v>504</v>
      </c>
      <c r="K75" s="139"/>
      <c r="L75" s="142"/>
      <c r="M75" s="1"/>
      <c r="N75" s="4"/>
      <c r="O75" s="11"/>
      <c r="P75" s="1"/>
      <c r="Q75" s="1"/>
      <c r="R75" s="1"/>
      <c r="S75" s="1"/>
      <c r="T75" s="1"/>
      <c r="U75" s="1"/>
    </row>
    <row r="76" spans="1:21" ht="12" customHeight="1" x14ac:dyDescent="0.25">
      <c r="A76" s="137"/>
      <c r="B76" s="137"/>
      <c r="C76" s="137"/>
      <c r="D76" s="14"/>
      <c r="E76" s="8"/>
      <c r="F76" s="12"/>
      <c r="K76" s="1"/>
      <c r="L76" s="1"/>
      <c r="M76" s="1"/>
      <c r="N76" s="4"/>
      <c r="O76" s="11"/>
      <c r="P76" s="1"/>
      <c r="Q76" s="1"/>
      <c r="R76" s="1"/>
      <c r="S76" s="1"/>
      <c r="T76" s="1"/>
      <c r="U76" s="1"/>
    </row>
    <row r="77" spans="1:21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"/>
      <c r="O77" s="11"/>
      <c r="P77" s="1"/>
      <c r="Q77" s="1"/>
      <c r="R77" s="1"/>
      <c r="S77" s="1"/>
      <c r="T77" s="1"/>
      <c r="U77" s="1"/>
    </row>
    <row r="78" spans="1:21" ht="12" customHeight="1" x14ac:dyDescent="0.25">
      <c r="A78" s="1"/>
      <c r="B78" s="1"/>
      <c r="C78" s="1"/>
      <c r="D78" s="1"/>
      <c r="E78" s="1"/>
      <c r="F78" s="2"/>
      <c r="G78" s="3"/>
      <c r="H78" s="3"/>
      <c r="I78" s="1"/>
      <c r="J78" s="2"/>
      <c r="K78" s="1"/>
      <c r="L78" s="1"/>
      <c r="M78" s="1"/>
      <c r="N78" s="4"/>
      <c r="O78" s="11"/>
      <c r="P78" s="1"/>
      <c r="Q78" s="1"/>
      <c r="R78" s="1"/>
      <c r="S78" s="1"/>
      <c r="T78" s="1"/>
      <c r="U78" s="1"/>
    </row>
    <row r="79" spans="1:21" ht="12" customHeight="1" x14ac:dyDescent="0.25">
      <c r="A79" s="1"/>
      <c r="B79" s="1"/>
      <c r="C79" s="1"/>
      <c r="D79" s="1"/>
      <c r="E79" s="1"/>
      <c r="F79" s="2"/>
      <c r="G79" s="3"/>
      <c r="H79" s="3"/>
      <c r="I79" s="1"/>
      <c r="J79" s="2"/>
      <c r="K79" s="1"/>
      <c r="L79" s="1"/>
      <c r="M79" s="1"/>
      <c r="N79" s="4"/>
      <c r="O79" s="11"/>
      <c r="P79" s="1"/>
      <c r="Q79" s="1"/>
      <c r="R79" s="1"/>
      <c r="S79" s="1"/>
      <c r="T79" s="1"/>
      <c r="U79" s="1"/>
    </row>
    <row r="80" spans="1:21" ht="12" customHeight="1" x14ac:dyDescent="0.25">
      <c r="A80" s="1"/>
      <c r="B80" s="1"/>
      <c r="C80" s="1"/>
      <c r="D80" s="1"/>
      <c r="E80" s="1"/>
      <c r="F80" s="2"/>
      <c r="G80" s="3"/>
      <c r="H80" s="3"/>
      <c r="I80" s="1"/>
      <c r="J80" s="2"/>
      <c r="K80" s="1"/>
      <c r="L80" s="1"/>
      <c r="M80" s="1"/>
      <c r="N80" s="4"/>
      <c r="O80" s="11"/>
      <c r="P80" s="1"/>
      <c r="Q80" s="1"/>
      <c r="R80" s="1"/>
      <c r="S80" s="1"/>
      <c r="T80" s="1"/>
      <c r="U80" s="1"/>
    </row>
    <row r="81" spans="1:21" ht="12" customHeight="1" x14ac:dyDescent="0.25">
      <c r="A81" s="1"/>
      <c r="B81" s="1"/>
      <c r="C81" s="1"/>
      <c r="D81" s="1"/>
      <c r="E81" s="1"/>
      <c r="F81" s="2"/>
      <c r="G81" s="3"/>
      <c r="H81" s="3"/>
      <c r="I81" s="1"/>
      <c r="J81" s="2"/>
      <c r="K81" s="1"/>
      <c r="L81" s="1"/>
      <c r="M81" s="1"/>
      <c r="N81" s="4"/>
      <c r="O81" s="11"/>
      <c r="P81" s="1"/>
      <c r="Q81" s="1"/>
      <c r="R81" s="1"/>
      <c r="S81" s="1"/>
      <c r="T81" s="1"/>
      <c r="U81" s="1"/>
    </row>
    <row r="82" spans="1:21" ht="12" customHeight="1" x14ac:dyDescent="0.25">
      <c r="A82" s="1"/>
      <c r="B82" s="1"/>
      <c r="C82" s="1"/>
      <c r="D82" s="1"/>
      <c r="E82" s="1"/>
      <c r="F82" s="2"/>
      <c r="G82" s="3"/>
      <c r="H82" s="3"/>
      <c r="I82" s="1"/>
      <c r="J82" s="2"/>
      <c r="K82" s="1"/>
      <c r="L82" s="1"/>
      <c r="M82" s="1"/>
      <c r="N82" s="4"/>
      <c r="O82" s="11"/>
      <c r="P82" s="1"/>
      <c r="Q82" s="1"/>
      <c r="R82" s="1"/>
      <c r="S82" s="1"/>
      <c r="T82" s="1"/>
      <c r="U82" s="1"/>
    </row>
    <row r="83" spans="1:21" ht="12" customHeight="1" x14ac:dyDescent="0.25">
      <c r="A83" s="1"/>
      <c r="B83" s="1"/>
      <c r="C83" s="1"/>
      <c r="D83" s="1"/>
      <c r="E83" s="1"/>
      <c r="F83" s="2"/>
      <c r="G83" s="3"/>
      <c r="H83" s="3"/>
      <c r="I83" s="1"/>
      <c r="J83" s="2"/>
      <c r="K83" s="1"/>
      <c r="L83" s="1"/>
      <c r="M83" s="1"/>
      <c r="N83" s="4"/>
      <c r="O83" s="11"/>
      <c r="P83" s="1"/>
      <c r="Q83" s="1"/>
      <c r="R83" s="1"/>
      <c r="S83" s="1"/>
      <c r="T83" s="1"/>
      <c r="U83" s="1"/>
    </row>
    <row r="84" spans="1:21" ht="12" customHeight="1" x14ac:dyDescent="0.25">
      <c r="A84" s="1"/>
      <c r="B84" s="1"/>
      <c r="C84" s="1"/>
      <c r="D84" s="1"/>
      <c r="E84" s="1"/>
      <c r="F84" s="2"/>
      <c r="G84" s="3"/>
      <c r="H84" s="3"/>
      <c r="I84" s="1"/>
      <c r="J84" s="2"/>
      <c r="K84" s="1"/>
      <c r="L84" s="1"/>
      <c r="M84" s="1"/>
      <c r="N84" s="4"/>
      <c r="O84" s="11"/>
      <c r="P84" s="1"/>
      <c r="Q84" s="1"/>
      <c r="R84" s="1"/>
      <c r="S84" s="1"/>
      <c r="T84" s="1"/>
      <c r="U84" s="1"/>
    </row>
    <row r="85" spans="1:21" ht="12" customHeight="1" x14ac:dyDescent="0.25">
      <c r="A85" s="1"/>
      <c r="B85" s="1"/>
      <c r="C85" s="1"/>
      <c r="D85" s="1"/>
      <c r="E85" s="1"/>
      <c r="F85" s="2"/>
      <c r="G85" s="3"/>
      <c r="H85" s="3"/>
      <c r="I85" s="1"/>
      <c r="J85" s="2"/>
      <c r="K85" s="1"/>
      <c r="L85" s="1"/>
      <c r="M85" s="1"/>
      <c r="N85" s="4"/>
      <c r="O85" s="11"/>
      <c r="P85" s="1"/>
      <c r="Q85" s="1"/>
      <c r="R85" s="1"/>
      <c r="S85" s="1"/>
      <c r="T85" s="1"/>
      <c r="U85" s="1"/>
    </row>
    <row r="86" spans="1:21" ht="12" customHeight="1" x14ac:dyDescent="0.25">
      <c r="A86" s="1"/>
      <c r="B86" s="1"/>
      <c r="C86" s="1"/>
      <c r="D86" s="1"/>
      <c r="E86" s="1"/>
      <c r="F86" s="2"/>
      <c r="G86" s="3"/>
      <c r="H86" s="3"/>
      <c r="I86" s="1"/>
      <c r="J86" s="2"/>
      <c r="K86" s="1"/>
      <c r="L86" s="1"/>
      <c r="M86" s="1"/>
      <c r="N86" s="4"/>
      <c r="O86" s="11"/>
      <c r="P86" s="1"/>
      <c r="Q86" s="1"/>
      <c r="R86" s="1"/>
      <c r="S86" s="1"/>
      <c r="T86" s="1"/>
      <c r="U86" s="1"/>
    </row>
    <row r="87" spans="1:21" ht="12" customHeight="1" x14ac:dyDescent="0.25">
      <c r="A87" s="1"/>
      <c r="B87" s="1"/>
      <c r="C87" s="1"/>
      <c r="D87" s="1"/>
      <c r="E87" s="1"/>
      <c r="F87" s="2"/>
      <c r="G87" s="3"/>
      <c r="H87" s="3"/>
      <c r="I87" s="1"/>
      <c r="J87" s="2"/>
      <c r="K87" s="1"/>
      <c r="L87" s="1"/>
      <c r="M87" s="1"/>
      <c r="N87" s="4"/>
      <c r="O87" s="11"/>
      <c r="P87" s="1"/>
      <c r="Q87" s="1"/>
      <c r="R87" s="1"/>
      <c r="S87" s="1"/>
      <c r="T87" s="1"/>
      <c r="U87" s="1"/>
    </row>
    <row r="88" spans="1:21" ht="12" customHeight="1" x14ac:dyDescent="0.25">
      <c r="A88" s="1"/>
      <c r="B88" s="1"/>
      <c r="C88" s="1"/>
      <c r="D88" s="1"/>
      <c r="E88" s="1"/>
      <c r="F88" s="2"/>
      <c r="G88" s="3"/>
      <c r="H88" s="3"/>
      <c r="I88" s="1"/>
      <c r="J88" s="2"/>
      <c r="K88" s="1"/>
      <c r="L88" s="1"/>
      <c r="M88" s="1"/>
      <c r="N88" s="4"/>
      <c r="O88" s="11"/>
      <c r="P88" s="1"/>
      <c r="Q88" s="1"/>
      <c r="R88" s="1"/>
      <c r="S88" s="1"/>
      <c r="T88" s="1"/>
      <c r="U88" s="1"/>
    </row>
    <row r="89" spans="1:21" ht="12" customHeight="1" x14ac:dyDescent="0.25">
      <c r="A89" s="1"/>
      <c r="B89" s="1"/>
      <c r="C89" s="1"/>
      <c r="D89" s="1"/>
      <c r="E89" s="1"/>
      <c r="F89" s="2"/>
      <c r="G89" s="3"/>
      <c r="H89" s="3"/>
      <c r="I89" s="1"/>
      <c r="J89" s="2"/>
      <c r="K89" s="1"/>
      <c r="L89" s="1"/>
      <c r="M89" s="1"/>
      <c r="N89" s="4"/>
      <c r="O89" s="11"/>
      <c r="P89" s="1"/>
      <c r="Q89" s="1"/>
      <c r="R89" s="1"/>
      <c r="S89" s="1"/>
      <c r="T89" s="1"/>
      <c r="U89" s="1"/>
    </row>
    <row r="90" spans="1:21" ht="12" customHeight="1" x14ac:dyDescent="0.25">
      <c r="A90" s="1"/>
      <c r="B90" s="1"/>
      <c r="C90" s="1"/>
      <c r="D90" s="1"/>
      <c r="E90" s="1"/>
      <c r="F90" s="2"/>
      <c r="G90" s="3"/>
      <c r="H90" s="3"/>
      <c r="I90" s="1"/>
      <c r="J90" s="2"/>
      <c r="K90" s="1"/>
      <c r="L90" s="1"/>
      <c r="M90" s="1"/>
      <c r="N90" s="4"/>
      <c r="O90" s="11"/>
      <c r="P90" s="1"/>
      <c r="Q90" s="1"/>
      <c r="R90" s="1"/>
      <c r="S90" s="1"/>
      <c r="T90" s="1"/>
      <c r="U90" s="1"/>
    </row>
    <row r="91" spans="1:21" ht="12" customHeight="1" x14ac:dyDescent="0.25">
      <c r="A91" s="1"/>
      <c r="B91" s="1"/>
      <c r="C91" s="1"/>
      <c r="D91" s="1"/>
      <c r="E91" s="1"/>
      <c r="F91" s="2"/>
      <c r="G91" s="3"/>
      <c r="H91" s="3"/>
      <c r="I91" s="1"/>
      <c r="J91" s="2"/>
      <c r="K91" s="1"/>
      <c r="L91" s="1"/>
      <c r="M91" s="1"/>
      <c r="N91" s="4"/>
      <c r="O91" s="11"/>
      <c r="P91" s="1"/>
      <c r="Q91" s="1"/>
      <c r="R91" s="1"/>
      <c r="S91" s="1"/>
      <c r="T91" s="1"/>
      <c r="U91" s="1"/>
    </row>
    <row r="92" spans="1:21" ht="12" customHeight="1" x14ac:dyDescent="0.25">
      <c r="A92" s="1"/>
      <c r="B92" s="1"/>
      <c r="C92" s="1"/>
      <c r="D92" s="1"/>
      <c r="E92" s="1"/>
      <c r="F92" s="2"/>
      <c r="G92" s="3"/>
      <c r="H92" s="3"/>
      <c r="I92" s="1"/>
      <c r="J92" s="2"/>
      <c r="K92" s="1"/>
      <c r="L92" s="1"/>
      <c r="M92" s="1"/>
      <c r="N92" s="4"/>
      <c r="O92" s="11"/>
      <c r="P92" s="1"/>
      <c r="Q92" s="1"/>
      <c r="R92" s="1"/>
      <c r="S92" s="1"/>
      <c r="T92" s="1"/>
      <c r="U92" s="1"/>
    </row>
    <row r="93" spans="1:21" ht="12" customHeight="1" x14ac:dyDescent="0.25">
      <c r="A93" s="1"/>
      <c r="B93" s="1"/>
      <c r="C93" s="1"/>
      <c r="D93" s="1"/>
      <c r="E93" s="1"/>
      <c r="F93" s="2"/>
      <c r="G93" s="3"/>
      <c r="H93" s="3"/>
      <c r="I93" s="1"/>
      <c r="J93" s="2"/>
      <c r="K93" s="1"/>
      <c r="L93" s="1"/>
      <c r="M93" s="1"/>
      <c r="N93" s="4"/>
      <c r="O93" s="11"/>
      <c r="P93" s="1"/>
      <c r="Q93" s="1"/>
      <c r="R93" s="1"/>
      <c r="S93" s="1"/>
      <c r="T93" s="1"/>
      <c r="U93" s="1"/>
    </row>
    <row r="94" spans="1:21" ht="12" customHeight="1" x14ac:dyDescent="0.25">
      <c r="A94" s="1"/>
      <c r="B94" s="1"/>
      <c r="C94" s="1"/>
      <c r="D94" s="1"/>
      <c r="E94" s="1"/>
      <c r="F94" s="2"/>
      <c r="G94" s="3"/>
      <c r="H94" s="3"/>
      <c r="I94" s="1"/>
      <c r="J94" s="2"/>
      <c r="K94" s="1"/>
      <c r="L94" s="1"/>
      <c r="M94" s="1"/>
      <c r="N94" s="4"/>
      <c r="O94" s="11"/>
      <c r="P94" s="1"/>
      <c r="Q94" s="1"/>
      <c r="R94" s="1"/>
      <c r="S94" s="1"/>
      <c r="T94" s="1"/>
      <c r="U94" s="1"/>
    </row>
    <row r="95" spans="1:21" ht="12" customHeight="1" x14ac:dyDescent="0.25">
      <c r="A95" s="1"/>
      <c r="B95" s="1"/>
      <c r="C95" s="1"/>
      <c r="D95" s="1"/>
      <c r="E95" s="1"/>
      <c r="F95" s="2"/>
      <c r="G95" s="3"/>
      <c r="H95" s="3"/>
      <c r="I95" s="1"/>
      <c r="J95" s="2"/>
      <c r="K95" s="1"/>
      <c r="L95" s="1"/>
      <c r="M95" s="1"/>
      <c r="N95" s="4"/>
      <c r="O95" s="11"/>
      <c r="P95" s="1"/>
      <c r="Q95" s="1"/>
      <c r="R95" s="1"/>
      <c r="S95" s="1"/>
      <c r="T95" s="1"/>
      <c r="U95" s="1"/>
    </row>
    <row r="96" spans="1:21" ht="12" customHeight="1" x14ac:dyDescent="0.25">
      <c r="A96" s="1"/>
      <c r="B96" s="1"/>
      <c r="C96" s="1"/>
      <c r="D96" s="1"/>
      <c r="E96" s="1"/>
      <c r="F96" s="2"/>
      <c r="G96" s="3"/>
      <c r="H96" s="3"/>
      <c r="I96" s="1"/>
      <c r="J96" s="2"/>
      <c r="K96" s="1"/>
      <c r="L96" s="1"/>
      <c r="M96" s="1"/>
      <c r="N96" s="4"/>
      <c r="O96" s="11"/>
      <c r="P96" s="1"/>
      <c r="Q96" s="1"/>
      <c r="R96" s="1"/>
      <c r="S96" s="1"/>
      <c r="T96" s="1"/>
      <c r="U96" s="1"/>
    </row>
    <row r="97" spans="1:21" ht="12" customHeight="1" x14ac:dyDescent="0.25">
      <c r="A97" s="1"/>
      <c r="B97" s="1"/>
      <c r="C97" s="1"/>
      <c r="D97" s="1"/>
      <c r="E97" s="1"/>
      <c r="F97" s="2"/>
      <c r="G97" s="3"/>
      <c r="H97" s="3"/>
      <c r="I97" s="1"/>
      <c r="J97" s="2"/>
      <c r="K97" s="1"/>
      <c r="L97" s="1"/>
      <c r="M97" s="1"/>
      <c r="N97" s="4"/>
      <c r="O97" s="11"/>
      <c r="P97" s="1"/>
      <c r="Q97" s="1"/>
      <c r="R97" s="1"/>
      <c r="S97" s="1"/>
      <c r="T97" s="1"/>
      <c r="U97" s="1"/>
    </row>
    <row r="98" spans="1:21" ht="12" customHeight="1" x14ac:dyDescent="0.25">
      <c r="A98" s="1"/>
      <c r="B98" s="1"/>
      <c r="C98" s="1"/>
      <c r="D98" s="1"/>
      <c r="E98" s="1"/>
      <c r="F98" s="2"/>
      <c r="G98" s="3"/>
      <c r="H98" s="3"/>
      <c r="I98" s="1"/>
      <c r="J98" s="2"/>
      <c r="K98" s="1"/>
      <c r="L98" s="1"/>
      <c r="M98" s="1"/>
      <c r="N98" s="4"/>
      <c r="O98" s="11"/>
      <c r="P98" s="1"/>
      <c r="Q98" s="1"/>
      <c r="R98" s="1"/>
      <c r="S98" s="1"/>
      <c r="T98" s="1"/>
      <c r="U98" s="1"/>
    </row>
    <row r="99" spans="1:21" ht="12" customHeight="1" x14ac:dyDescent="0.25">
      <c r="A99" s="1"/>
      <c r="B99" s="1"/>
      <c r="C99" s="1"/>
      <c r="D99" s="1"/>
      <c r="E99" s="1"/>
      <c r="F99" s="2"/>
      <c r="G99" s="3"/>
      <c r="H99" s="3"/>
      <c r="I99" s="1"/>
      <c r="J99" s="2"/>
      <c r="K99" s="1"/>
      <c r="L99" s="1"/>
      <c r="M99" s="1"/>
      <c r="N99" s="4"/>
      <c r="O99" s="11"/>
      <c r="P99" s="1"/>
      <c r="Q99" s="1"/>
      <c r="R99" s="1"/>
      <c r="S99" s="1"/>
      <c r="T99" s="1"/>
      <c r="U99" s="1"/>
    </row>
    <row r="100" spans="1:21" ht="12" customHeight="1" x14ac:dyDescent="0.25">
      <c r="A100" s="1"/>
      <c r="B100" s="1"/>
      <c r="C100" s="1"/>
      <c r="D100" s="1"/>
      <c r="E100" s="1"/>
      <c r="F100" s="2"/>
      <c r="G100" s="3"/>
      <c r="H100" s="3"/>
      <c r="I100" s="1"/>
      <c r="J100" s="2"/>
      <c r="K100" s="1"/>
      <c r="L100" s="1"/>
      <c r="M100" s="1"/>
      <c r="N100" s="4"/>
      <c r="O100" s="11"/>
      <c r="P100" s="1"/>
      <c r="Q100" s="1"/>
      <c r="R100" s="1"/>
      <c r="S100" s="1"/>
      <c r="T100" s="1"/>
      <c r="U100" s="1"/>
    </row>
    <row r="101" spans="1:21" ht="12" customHeight="1" x14ac:dyDescent="0.25">
      <c r="A101" s="1"/>
      <c r="B101" s="1"/>
      <c r="C101" s="1"/>
      <c r="D101" s="1"/>
      <c r="E101" s="1"/>
      <c r="F101" s="2"/>
      <c r="G101" s="3"/>
      <c r="H101" s="3"/>
      <c r="I101" s="1"/>
      <c r="J101" s="2"/>
      <c r="K101" s="1"/>
      <c r="L101" s="1"/>
      <c r="M101" s="1"/>
      <c r="N101" s="4"/>
      <c r="O101" s="11"/>
      <c r="P101" s="1"/>
      <c r="Q101" s="1"/>
      <c r="R101" s="1"/>
      <c r="S101" s="1"/>
      <c r="T101" s="1"/>
      <c r="U101" s="1"/>
    </row>
    <row r="102" spans="1:21" ht="12" customHeight="1" x14ac:dyDescent="0.25">
      <c r="A102" s="1"/>
      <c r="B102" s="1"/>
      <c r="C102" s="1"/>
      <c r="D102" s="1"/>
      <c r="E102" s="1"/>
      <c r="F102" s="2"/>
      <c r="G102" s="3"/>
      <c r="H102" s="3"/>
      <c r="I102" s="1"/>
      <c r="J102" s="2"/>
      <c r="K102" s="1"/>
      <c r="L102" s="1"/>
      <c r="M102" s="1"/>
      <c r="N102" s="4"/>
      <c r="O102" s="11"/>
      <c r="P102" s="1"/>
      <c r="Q102" s="1"/>
      <c r="R102" s="1"/>
      <c r="S102" s="1"/>
      <c r="T102" s="1"/>
      <c r="U102" s="1"/>
    </row>
    <row r="103" spans="1:21" ht="12" customHeight="1" x14ac:dyDescent="0.25">
      <c r="A103" s="1"/>
      <c r="B103" s="1"/>
      <c r="C103" s="1"/>
      <c r="D103" s="1"/>
      <c r="E103" s="1"/>
      <c r="F103" s="2"/>
      <c r="G103" s="3"/>
      <c r="H103" s="3"/>
      <c r="I103" s="1"/>
      <c r="J103" s="2"/>
      <c r="K103" s="1"/>
      <c r="L103" s="1"/>
      <c r="M103" s="1"/>
      <c r="N103" s="4"/>
      <c r="O103" s="11"/>
      <c r="P103" s="1"/>
      <c r="Q103" s="1"/>
      <c r="R103" s="1"/>
      <c r="S103" s="1"/>
      <c r="T103" s="1"/>
      <c r="U103" s="1"/>
    </row>
    <row r="104" spans="1:21" ht="12" customHeight="1" x14ac:dyDescent="0.25">
      <c r="A104" s="1"/>
      <c r="B104" s="1"/>
      <c r="C104" s="1"/>
      <c r="D104" s="1"/>
      <c r="E104" s="1"/>
      <c r="F104" s="2"/>
      <c r="G104" s="3"/>
      <c r="H104" s="3"/>
      <c r="I104" s="1"/>
      <c r="J104" s="2"/>
      <c r="K104" s="1"/>
      <c r="L104" s="1"/>
      <c r="M104" s="1"/>
      <c r="N104" s="4"/>
      <c r="O104" s="11"/>
      <c r="P104" s="1"/>
      <c r="Q104" s="1"/>
      <c r="R104" s="1"/>
      <c r="S104" s="1"/>
      <c r="T104" s="1"/>
      <c r="U104" s="1"/>
    </row>
    <row r="105" spans="1:21" ht="12" customHeight="1" x14ac:dyDescent="0.25">
      <c r="A105" s="1"/>
      <c r="B105" s="1"/>
      <c r="C105" s="1"/>
      <c r="D105" s="1"/>
      <c r="E105" s="1"/>
      <c r="F105" s="2"/>
      <c r="G105" s="3"/>
      <c r="H105" s="3"/>
      <c r="I105" s="1"/>
      <c r="J105" s="2"/>
      <c r="K105" s="1"/>
      <c r="L105" s="1"/>
      <c r="M105" s="1"/>
      <c r="N105" s="4"/>
      <c r="O105" s="11"/>
      <c r="P105" s="1"/>
      <c r="Q105" s="1"/>
      <c r="R105" s="1"/>
      <c r="S105" s="1"/>
      <c r="T105" s="1"/>
      <c r="U105" s="1"/>
    </row>
    <row r="106" spans="1:21" ht="12" customHeight="1" x14ac:dyDescent="0.25">
      <c r="A106" s="1"/>
      <c r="B106" s="1"/>
      <c r="C106" s="1"/>
      <c r="D106" s="1"/>
      <c r="E106" s="1"/>
      <c r="F106" s="2"/>
      <c r="G106" s="3"/>
      <c r="H106" s="3"/>
      <c r="I106" s="1"/>
      <c r="J106" s="2"/>
      <c r="K106" s="1"/>
      <c r="L106" s="1"/>
      <c r="M106" s="1"/>
      <c r="N106" s="4"/>
      <c r="O106" s="11"/>
      <c r="P106" s="1"/>
      <c r="Q106" s="1"/>
      <c r="R106" s="1"/>
      <c r="S106" s="1"/>
      <c r="T106" s="1"/>
      <c r="U106" s="1"/>
    </row>
    <row r="107" spans="1:21" ht="12" customHeight="1" x14ac:dyDescent="0.25">
      <c r="A107" s="1"/>
      <c r="B107" s="1"/>
      <c r="C107" s="1"/>
      <c r="D107" s="1"/>
      <c r="E107" s="1"/>
      <c r="F107" s="2"/>
      <c r="G107" s="3"/>
      <c r="H107" s="3"/>
      <c r="I107" s="1"/>
      <c r="J107" s="2"/>
      <c r="K107" s="1"/>
      <c r="L107" s="1"/>
      <c r="M107" s="1"/>
      <c r="N107" s="4"/>
      <c r="O107" s="11"/>
      <c r="P107" s="1"/>
      <c r="Q107" s="1"/>
      <c r="R107" s="1"/>
      <c r="S107" s="1"/>
      <c r="T107" s="1"/>
      <c r="U107" s="1"/>
    </row>
    <row r="108" spans="1:21" ht="12" customHeight="1" x14ac:dyDescent="0.25">
      <c r="A108" s="1"/>
      <c r="B108" s="1"/>
      <c r="C108" s="1"/>
      <c r="D108" s="1"/>
      <c r="E108" s="1"/>
      <c r="F108" s="2"/>
      <c r="G108" s="3"/>
      <c r="H108" s="3"/>
      <c r="I108" s="1"/>
      <c r="J108" s="2"/>
      <c r="K108" s="1"/>
      <c r="L108" s="1"/>
      <c r="M108" s="1"/>
      <c r="N108" s="4"/>
      <c r="O108" s="11"/>
      <c r="P108" s="1"/>
      <c r="Q108" s="1"/>
      <c r="R108" s="1"/>
      <c r="S108" s="1"/>
      <c r="T108" s="1"/>
      <c r="U108" s="1"/>
    </row>
    <row r="109" spans="1:21" ht="12" customHeight="1" x14ac:dyDescent="0.25">
      <c r="A109" s="1"/>
      <c r="B109" s="1"/>
      <c r="C109" s="1"/>
      <c r="D109" s="1"/>
      <c r="E109" s="1"/>
      <c r="F109" s="2"/>
      <c r="G109" s="3"/>
      <c r="H109" s="3"/>
      <c r="I109" s="1"/>
      <c r="J109" s="2"/>
      <c r="K109" s="1"/>
      <c r="L109" s="1"/>
      <c r="M109" s="1"/>
      <c r="N109" s="4"/>
      <c r="O109" s="11"/>
      <c r="P109" s="1"/>
      <c r="Q109" s="1"/>
      <c r="R109" s="1"/>
      <c r="S109" s="1"/>
      <c r="T109" s="1"/>
      <c r="U109" s="1"/>
    </row>
    <row r="110" spans="1:21" ht="12" customHeight="1" x14ac:dyDescent="0.25">
      <c r="A110" s="1"/>
      <c r="B110" s="1"/>
      <c r="C110" s="1"/>
      <c r="D110" s="1"/>
      <c r="E110" s="1"/>
      <c r="F110" s="2"/>
      <c r="G110" s="3"/>
      <c r="H110" s="3"/>
      <c r="I110" s="1"/>
      <c r="J110" s="2"/>
      <c r="K110" s="1"/>
      <c r="L110" s="1"/>
      <c r="M110" s="1"/>
      <c r="N110" s="4"/>
      <c r="O110" s="11"/>
      <c r="P110" s="1"/>
      <c r="Q110" s="1"/>
      <c r="R110" s="1"/>
      <c r="S110" s="1"/>
      <c r="T110" s="1"/>
      <c r="U110" s="1"/>
    </row>
    <row r="111" spans="1:21" ht="12" customHeight="1" x14ac:dyDescent="0.25">
      <c r="A111" s="1"/>
      <c r="B111" s="1"/>
      <c r="C111" s="1"/>
      <c r="D111" s="1"/>
      <c r="E111" s="1"/>
      <c r="F111" s="2"/>
      <c r="G111" s="3"/>
      <c r="H111" s="3"/>
      <c r="I111" s="1"/>
      <c r="J111" s="2"/>
      <c r="K111" s="1"/>
      <c r="L111" s="1"/>
      <c r="M111" s="1"/>
      <c r="N111" s="4"/>
      <c r="O111" s="11"/>
      <c r="P111" s="1"/>
      <c r="Q111" s="1"/>
      <c r="R111" s="1"/>
      <c r="S111" s="1"/>
      <c r="T111" s="1"/>
      <c r="U111" s="1"/>
    </row>
    <row r="112" spans="1:21" ht="12" customHeight="1" x14ac:dyDescent="0.25">
      <c r="A112" s="1"/>
      <c r="B112" s="1"/>
      <c r="C112" s="1"/>
      <c r="D112" s="1"/>
      <c r="E112" s="1"/>
      <c r="F112" s="2"/>
      <c r="G112" s="3"/>
      <c r="H112" s="3"/>
      <c r="I112" s="1"/>
      <c r="J112" s="2"/>
      <c r="K112" s="1"/>
      <c r="L112" s="1"/>
      <c r="M112" s="1"/>
      <c r="N112" s="4"/>
      <c r="O112" s="11"/>
      <c r="P112" s="1"/>
      <c r="Q112" s="1"/>
      <c r="R112" s="1"/>
      <c r="S112" s="1"/>
      <c r="T112" s="1"/>
      <c r="U112" s="1"/>
    </row>
    <row r="113" spans="1:21" ht="12" customHeight="1" x14ac:dyDescent="0.25">
      <c r="A113" s="1"/>
      <c r="B113" s="1"/>
      <c r="C113" s="1"/>
      <c r="D113" s="1"/>
      <c r="E113" s="1"/>
      <c r="F113" s="2"/>
      <c r="G113" s="3"/>
      <c r="H113" s="3"/>
      <c r="I113" s="1"/>
      <c r="J113" s="2"/>
      <c r="K113" s="1"/>
      <c r="L113" s="1"/>
      <c r="M113" s="1"/>
      <c r="N113" s="4"/>
      <c r="O113" s="11"/>
      <c r="P113" s="1"/>
      <c r="Q113" s="1"/>
      <c r="R113" s="1"/>
      <c r="S113" s="1"/>
      <c r="T113" s="1"/>
      <c r="U113" s="1"/>
    </row>
    <row r="114" spans="1:21" ht="12" customHeight="1" x14ac:dyDescent="0.25">
      <c r="A114" s="1"/>
      <c r="B114" s="1"/>
      <c r="C114" s="1"/>
      <c r="D114" s="1"/>
      <c r="E114" s="1"/>
      <c r="F114" s="2"/>
      <c r="G114" s="3"/>
      <c r="H114" s="3"/>
      <c r="I114" s="1"/>
      <c r="J114" s="2"/>
      <c r="K114" s="1"/>
      <c r="L114" s="1"/>
      <c r="M114" s="1"/>
      <c r="N114" s="4"/>
      <c r="O114" s="11"/>
      <c r="P114" s="1"/>
      <c r="Q114" s="1"/>
      <c r="R114" s="1"/>
      <c r="S114" s="1"/>
      <c r="T114" s="1"/>
      <c r="U114" s="1"/>
    </row>
    <row r="115" spans="1:21" ht="12" customHeight="1" x14ac:dyDescent="0.25">
      <c r="A115" s="1"/>
      <c r="B115" s="1"/>
      <c r="C115" s="1"/>
      <c r="D115" s="1"/>
      <c r="E115" s="1"/>
      <c r="F115" s="2"/>
      <c r="G115" s="3"/>
      <c r="H115" s="3"/>
      <c r="I115" s="1"/>
      <c r="J115" s="2"/>
      <c r="K115" s="1"/>
      <c r="L115" s="1"/>
      <c r="M115" s="1"/>
      <c r="N115" s="4"/>
      <c r="O115" s="11"/>
      <c r="P115" s="1"/>
      <c r="Q115" s="1"/>
      <c r="R115" s="1"/>
      <c r="S115" s="1"/>
      <c r="T115" s="1"/>
      <c r="U115" s="1"/>
    </row>
    <row r="116" spans="1:21" ht="11.25" customHeight="1" x14ac:dyDescent="0.25">
      <c r="A116" s="1"/>
      <c r="B116" s="1"/>
      <c r="C116" s="1"/>
      <c r="D116" s="1"/>
      <c r="E116" s="1"/>
      <c r="F116" s="2"/>
      <c r="G116" s="3"/>
      <c r="H116" s="3"/>
      <c r="I116" s="1"/>
      <c r="J116" s="2"/>
      <c r="K116" s="1"/>
      <c r="L116" s="1"/>
      <c r="M116" s="1"/>
      <c r="N116" s="4"/>
      <c r="O116" s="11"/>
      <c r="P116" s="1"/>
      <c r="Q116" s="1"/>
      <c r="R116" s="1"/>
      <c r="S116" s="1"/>
      <c r="T116" s="1"/>
      <c r="U116" s="1"/>
    </row>
    <row r="117" spans="1:21" ht="12" customHeight="1" x14ac:dyDescent="0.25">
      <c r="A117" s="1"/>
      <c r="B117" s="1"/>
      <c r="C117" s="1"/>
      <c r="D117" s="1"/>
      <c r="E117" s="1"/>
      <c r="F117" s="2"/>
      <c r="G117" s="3"/>
      <c r="H117" s="3"/>
      <c r="I117" s="1"/>
      <c r="J117" s="2"/>
      <c r="K117" s="1"/>
      <c r="L117" s="1"/>
      <c r="M117" s="1"/>
      <c r="N117" s="4"/>
      <c r="O117" s="11"/>
      <c r="P117" s="1"/>
      <c r="Q117" s="1"/>
      <c r="R117" s="1"/>
      <c r="S117" s="1"/>
      <c r="T117" s="1"/>
      <c r="U117" s="1"/>
    </row>
    <row r="118" spans="1:21" ht="12" customHeight="1" x14ac:dyDescent="0.25">
      <c r="A118" s="1"/>
      <c r="B118" s="1"/>
      <c r="C118" s="1"/>
      <c r="D118" s="1"/>
      <c r="E118" s="1"/>
      <c r="F118" s="2"/>
      <c r="G118" s="3"/>
      <c r="H118" s="3"/>
      <c r="I118" s="1"/>
      <c r="J118" s="2"/>
      <c r="K118" s="1"/>
      <c r="L118" s="1"/>
      <c r="M118" s="1"/>
      <c r="N118" s="4"/>
      <c r="O118" s="11"/>
      <c r="P118" s="1"/>
      <c r="Q118" s="1"/>
      <c r="R118" s="1"/>
      <c r="S118" s="1"/>
      <c r="T118" s="1"/>
      <c r="U118" s="1"/>
    </row>
    <row r="119" spans="1:21" ht="12" customHeight="1" x14ac:dyDescent="0.25">
      <c r="A119" s="1"/>
      <c r="B119" s="1"/>
      <c r="C119" s="1"/>
      <c r="D119" s="1"/>
      <c r="E119" s="1"/>
      <c r="F119" s="2"/>
      <c r="G119" s="3"/>
      <c r="H119" s="3"/>
      <c r="I119" s="1"/>
      <c r="J119" s="2"/>
      <c r="K119" s="1"/>
      <c r="L119" s="1"/>
      <c r="M119" s="1"/>
      <c r="N119" s="4"/>
      <c r="O119" s="11"/>
      <c r="P119" s="1"/>
      <c r="Q119" s="1"/>
      <c r="R119" s="1"/>
      <c r="S119" s="1"/>
      <c r="T119" s="1"/>
      <c r="U119" s="1"/>
    </row>
    <row r="120" spans="1:21" ht="12" customHeight="1" x14ac:dyDescent="0.25">
      <c r="A120" s="1"/>
      <c r="B120" s="1"/>
      <c r="C120" s="1"/>
      <c r="D120" s="1"/>
      <c r="E120" s="1"/>
      <c r="F120" s="2"/>
      <c r="G120" s="3"/>
      <c r="H120" s="3"/>
      <c r="I120" s="1"/>
      <c r="J120" s="2"/>
      <c r="K120" s="1"/>
      <c r="L120" s="1"/>
      <c r="M120" s="1"/>
      <c r="N120" s="4"/>
      <c r="O120" s="11"/>
      <c r="P120" s="1"/>
      <c r="Q120" s="1"/>
      <c r="R120" s="1"/>
      <c r="S120" s="1"/>
      <c r="T120" s="1"/>
      <c r="U120" s="1"/>
    </row>
    <row r="121" spans="1:21" ht="12" customHeight="1" x14ac:dyDescent="0.25">
      <c r="A121" s="1"/>
      <c r="B121" s="1"/>
      <c r="C121" s="1"/>
      <c r="D121" s="1"/>
      <c r="E121" s="1"/>
      <c r="F121" s="2"/>
      <c r="G121" s="3"/>
      <c r="H121" s="3"/>
      <c r="I121" s="1"/>
      <c r="J121" s="2"/>
      <c r="K121" s="1"/>
      <c r="L121" s="1"/>
      <c r="M121" s="1"/>
      <c r="N121" s="4"/>
      <c r="O121" s="11"/>
      <c r="P121" s="1"/>
      <c r="Q121" s="1"/>
      <c r="R121" s="1"/>
      <c r="S121" s="1"/>
      <c r="T121" s="1"/>
      <c r="U121" s="1"/>
    </row>
    <row r="122" spans="1:21" ht="12" customHeight="1" x14ac:dyDescent="0.25">
      <c r="A122" s="1"/>
      <c r="B122" s="1"/>
      <c r="C122" s="1"/>
      <c r="D122" s="1"/>
      <c r="E122" s="1"/>
      <c r="F122" s="2"/>
      <c r="G122" s="3"/>
      <c r="H122" s="3"/>
      <c r="I122" s="1"/>
      <c r="J122" s="2"/>
      <c r="K122" s="1"/>
      <c r="L122" s="1"/>
      <c r="M122" s="1"/>
      <c r="N122" s="4"/>
      <c r="O122" s="11"/>
      <c r="P122" s="1"/>
      <c r="Q122" s="1"/>
      <c r="R122" s="1"/>
      <c r="S122" s="1"/>
      <c r="T122" s="1"/>
      <c r="U122" s="1"/>
    </row>
    <row r="123" spans="1:21" ht="12" customHeight="1" x14ac:dyDescent="0.25">
      <c r="A123" s="1"/>
      <c r="B123" s="1"/>
      <c r="C123" s="1"/>
      <c r="D123" s="1"/>
      <c r="E123" s="1"/>
      <c r="F123" s="2"/>
      <c r="G123" s="3"/>
      <c r="H123" s="3"/>
      <c r="I123" s="1"/>
      <c r="J123" s="2"/>
      <c r="K123" s="1"/>
      <c r="L123" s="1"/>
      <c r="M123" s="1"/>
      <c r="N123" s="4"/>
      <c r="O123" s="11"/>
      <c r="P123" s="1"/>
      <c r="Q123" s="1"/>
      <c r="R123" s="1"/>
      <c r="S123" s="1"/>
      <c r="T123" s="1"/>
      <c r="U123" s="1"/>
    </row>
    <row r="124" spans="1:21" ht="12" customHeight="1" x14ac:dyDescent="0.25">
      <c r="A124" s="1"/>
      <c r="B124" s="1"/>
      <c r="C124" s="1"/>
      <c r="D124" s="1"/>
      <c r="E124" s="1"/>
      <c r="F124" s="2"/>
      <c r="G124" s="3"/>
      <c r="H124" s="3"/>
      <c r="I124" s="1"/>
      <c r="J124" s="2"/>
      <c r="K124" s="1"/>
      <c r="L124" s="1"/>
      <c r="M124" s="1"/>
      <c r="N124" s="4"/>
      <c r="O124" s="11"/>
      <c r="P124" s="1"/>
      <c r="Q124" s="1"/>
      <c r="R124" s="1"/>
      <c r="S124" s="1"/>
      <c r="T124" s="1"/>
      <c r="U124" s="1"/>
    </row>
    <row r="125" spans="1:21" ht="12" customHeight="1" x14ac:dyDescent="0.25">
      <c r="A125" s="1"/>
      <c r="B125" s="1"/>
      <c r="C125" s="1"/>
      <c r="D125" s="1"/>
      <c r="E125" s="1"/>
      <c r="F125" s="2"/>
      <c r="G125" s="3"/>
      <c r="H125" s="3"/>
      <c r="I125" s="1"/>
      <c r="J125" s="2"/>
      <c r="K125" s="1"/>
      <c r="L125" s="1"/>
      <c r="M125" s="1"/>
      <c r="N125" s="4"/>
      <c r="O125" s="11"/>
      <c r="P125" s="1"/>
      <c r="Q125" s="1"/>
      <c r="R125" s="1"/>
      <c r="S125" s="1"/>
      <c r="T125" s="1"/>
      <c r="U125" s="1"/>
    </row>
    <row r="126" spans="1:21" ht="12" customHeight="1" x14ac:dyDescent="0.25">
      <c r="A126" s="1"/>
      <c r="B126" s="1"/>
      <c r="C126" s="1"/>
      <c r="D126" s="1"/>
      <c r="E126" s="1"/>
      <c r="F126" s="2"/>
      <c r="G126" s="3"/>
      <c r="H126" s="3"/>
      <c r="I126" s="1"/>
      <c r="J126" s="2"/>
      <c r="K126" s="1"/>
      <c r="L126" s="1"/>
      <c r="M126" s="1"/>
      <c r="N126" s="4"/>
      <c r="O126" s="11"/>
      <c r="P126" s="1"/>
      <c r="Q126" s="1"/>
      <c r="R126" s="1"/>
      <c r="S126" s="1"/>
      <c r="T126" s="1"/>
      <c r="U126" s="1"/>
    </row>
    <row r="127" spans="1:21" ht="12" customHeight="1" x14ac:dyDescent="0.25">
      <c r="A127" s="1"/>
      <c r="B127" s="1"/>
      <c r="C127" s="1"/>
      <c r="D127" s="1"/>
      <c r="E127" s="1"/>
      <c r="F127" s="2"/>
      <c r="G127" s="3"/>
      <c r="H127" s="3"/>
      <c r="I127" s="1"/>
      <c r="J127" s="2"/>
      <c r="K127" s="1"/>
      <c r="L127" s="1"/>
      <c r="M127" s="1"/>
      <c r="N127" s="4"/>
      <c r="O127" s="11"/>
      <c r="P127" s="1"/>
      <c r="Q127" s="1"/>
      <c r="R127" s="1"/>
      <c r="S127" s="1"/>
      <c r="T127" s="1"/>
      <c r="U127" s="1"/>
    </row>
    <row r="128" spans="1:21" ht="12" customHeight="1" x14ac:dyDescent="0.25">
      <c r="A128" s="1"/>
      <c r="B128" s="1"/>
      <c r="C128" s="1"/>
      <c r="D128" s="1"/>
      <c r="E128" s="1"/>
      <c r="F128" s="2"/>
      <c r="G128" s="3"/>
      <c r="H128" s="3"/>
      <c r="I128" s="1"/>
      <c r="J128" s="2"/>
      <c r="K128" s="1"/>
      <c r="L128" s="1"/>
      <c r="M128" s="1"/>
      <c r="N128" s="4"/>
      <c r="O128" s="11"/>
      <c r="P128" s="1"/>
      <c r="Q128" s="1"/>
      <c r="R128" s="1"/>
      <c r="S128" s="1"/>
      <c r="T128" s="1"/>
      <c r="U128" s="1"/>
    </row>
    <row r="129" spans="1:21" ht="12" customHeight="1" x14ac:dyDescent="0.25">
      <c r="A129" s="1"/>
      <c r="B129" s="1"/>
      <c r="C129" s="1"/>
      <c r="D129" s="1"/>
      <c r="E129" s="1"/>
      <c r="F129" s="2"/>
      <c r="G129" s="3"/>
      <c r="H129" s="3"/>
      <c r="I129" s="1"/>
      <c r="J129" s="2"/>
      <c r="K129" s="1"/>
      <c r="L129" s="1"/>
      <c r="M129" s="1"/>
      <c r="N129" s="4"/>
      <c r="O129" s="11"/>
      <c r="P129" s="1"/>
      <c r="Q129" s="1"/>
      <c r="R129" s="1"/>
      <c r="S129" s="1"/>
      <c r="T129" s="1"/>
      <c r="U129" s="1"/>
    </row>
    <row r="130" spans="1:21" ht="12" customHeight="1" x14ac:dyDescent="0.25">
      <c r="A130" s="1"/>
      <c r="B130" s="1"/>
      <c r="C130" s="1"/>
      <c r="D130" s="1"/>
      <c r="E130" s="1"/>
      <c r="F130" s="2"/>
      <c r="G130" s="3"/>
      <c r="H130" s="3"/>
      <c r="I130" s="1"/>
      <c r="J130" s="2"/>
      <c r="K130" s="1"/>
      <c r="L130" s="1"/>
      <c r="M130" s="1"/>
      <c r="N130" s="4"/>
      <c r="O130" s="11"/>
      <c r="P130" s="1"/>
      <c r="Q130" s="1"/>
      <c r="R130" s="1"/>
      <c r="S130" s="1"/>
      <c r="T130" s="1"/>
      <c r="U130" s="1"/>
    </row>
    <row r="131" spans="1:21" ht="12" customHeight="1" x14ac:dyDescent="0.25">
      <c r="A131" s="1"/>
      <c r="B131" s="1"/>
      <c r="C131" s="1"/>
      <c r="D131" s="1"/>
      <c r="E131" s="1"/>
      <c r="F131" s="2"/>
      <c r="G131" s="3"/>
      <c r="H131" s="3"/>
      <c r="I131" s="1"/>
      <c r="J131" s="2"/>
      <c r="K131" s="1"/>
      <c r="L131" s="1"/>
      <c r="M131" s="1"/>
      <c r="N131" s="4"/>
      <c r="O131" s="11"/>
      <c r="P131" s="1"/>
      <c r="Q131" s="1"/>
      <c r="R131" s="1"/>
      <c r="S131" s="1"/>
      <c r="T131" s="1"/>
      <c r="U131" s="1"/>
    </row>
    <row r="132" spans="1:21" ht="12" customHeight="1" x14ac:dyDescent="0.25">
      <c r="A132" s="1"/>
      <c r="B132" s="1"/>
      <c r="C132" s="1"/>
      <c r="D132" s="1"/>
      <c r="E132" s="1"/>
      <c r="F132" s="2"/>
      <c r="G132" s="3"/>
      <c r="H132" s="3"/>
      <c r="I132" s="1"/>
      <c r="J132" s="2"/>
      <c r="K132" s="1"/>
      <c r="L132" s="1"/>
      <c r="M132" s="1"/>
      <c r="N132" s="4"/>
      <c r="O132" s="11"/>
      <c r="P132" s="1"/>
      <c r="Q132" s="1"/>
      <c r="R132" s="1"/>
      <c r="S132" s="1"/>
      <c r="T132" s="1"/>
      <c r="U132" s="1"/>
    </row>
    <row r="133" spans="1:21" ht="12" customHeight="1" x14ac:dyDescent="0.25">
      <c r="A133" s="1"/>
      <c r="B133" s="1"/>
      <c r="C133" s="1"/>
      <c r="D133" s="1"/>
      <c r="E133" s="1"/>
      <c r="F133" s="2"/>
      <c r="G133" s="3"/>
      <c r="H133" s="3"/>
      <c r="I133" s="1"/>
      <c r="J133" s="2"/>
      <c r="K133" s="1"/>
      <c r="L133" s="1"/>
      <c r="M133" s="1"/>
      <c r="N133" s="4"/>
      <c r="O133" s="11"/>
      <c r="P133" s="1"/>
      <c r="Q133" s="1"/>
      <c r="R133" s="1"/>
      <c r="S133" s="1"/>
      <c r="T133" s="1"/>
      <c r="U133" s="1"/>
    </row>
    <row r="134" spans="1:21" ht="12" customHeight="1" x14ac:dyDescent="0.25">
      <c r="A134" s="1"/>
      <c r="B134" s="1"/>
      <c r="C134" s="1"/>
      <c r="D134" s="1"/>
      <c r="E134" s="1"/>
      <c r="F134" s="2"/>
      <c r="G134" s="3"/>
      <c r="H134" s="3"/>
      <c r="I134" s="1"/>
      <c r="J134" s="2"/>
      <c r="K134" s="1"/>
      <c r="L134" s="1"/>
      <c r="M134" s="1"/>
      <c r="N134" s="4"/>
      <c r="O134" s="11"/>
      <c r="P134" s="1"/>
      <c r="Q134" s="1"/>
      <c r="R134" s="1"/>
      <c r="S134" s="1"/>
      <c r="T134" s="1"/>
      <c r="U134" s="1"/>
    </row>
    <row r="135" spans="1:21" ht="12" customHeight="1" x14ac:dyDescent="0.25">
      <c r="A135" s="1"/>
      <c r="B135" s="1"/>
      <c r="C135" s="1"/>
      <c r="D135" s="1"/>
      <c r="E135" s="1"/>
      <c r="F135" s="2"/>
      <c r="G135" s="3"/>
      <c r="H135" s="3"/>
      <c r="I135" s="1"/>
      <c r="J135" s="2"/>
      <c r="K135" s="1"/>
      <c r="L135" s="1"/>
      <c r="M135" s="1"/>
      <c r="N135" s="4"/>
      <c r="O135" s="11"/>
      <c r="P135" s="1"/>
      <c r="Q135" s="1"/>
      <c r="R135" s="1"/>
      <c r="S135" s="1"/>
      <c r="T135" s="1"/>
      <c r="U135" s="1"/>
    </row>
    <row r="136" spans="1:21" ht="12" customHeight="1" x14ac:dyDescent="0.25">
      <c r="A136" s="1"/>
      <c r="B136" s="1"/>
      <c r="C136" s="1"/>
      <c r="D136" s="1"/>
      <c r="E136" s="1"/>
      <c r="F136" s="2"/>
      <c r="G136" s="3"/>
      <c r="H136" s="3"/>
      <c r="I136" s="1"/>
      <c r="J136" s="2"/>
      <c r="K136" s="1"/>
      <c r="L136" s="1"/>
      <c r="M136" s="1"/>
      <c r="N136" s="4"/>
      <c r="O136" s="11"/>
      <c r="P136" s="1"/>
      <c r="Q136" s="1"/>
      <c r="R136" s="1"/>
      <c r="S136" s="1"/>
      <c r="T136" s="1"/>
      <c r="U136" s="1"/>
    </row>
    <row r="137" spans="1:21" ht="21.75" customHeight="1" x14ac:dyDescent="0.25">
      <c r="A137" s="1"/>
      <c r="B137" s="1"/>
      <c r="C137" s="1"/>
      <c r="D137" s="1"/>
      <c r="E137" s="1"/>
      <c r="F137" s="2"/>
      <c r="G137" s="3"/>
      <c r="H137" s="3"/>
      <c r="I137" s="1"/>
      <c r="J137" s="2"/>
      <c r="K137" s="1"/>
      <c r="L137" s="1"/>
      <c r="M137" s="1"/>
      <c r="N137" s="4"/>
      <c r="O137" s="11"/>
      <c r="P137" s="1"/>
      <c r="Q137" s="1"/>
      <c r="R137" s="1"/>
      <c r="S137" s="1"/>
      <c r="T137" s="1"/>
      <c r="U137" s="1"/>
    </row>
    <row r="138" spans="1:21" ht="21.75" customHeight="1" x14ac:dyDescent="0.25">
      <c r="A138" s="1"/>
      <c r="B138" s="1"/>
      <c r="C138" s="1"/>
      <c r="D138" s="1"/>
      <c r="E138" s="1"/>
      <c r="F138" s="2"/>
      <c r="G138" s="3"/>
      <c r="H138" s="3"/>
      <c r="I138" s="1"/>
      <c r="J138" s="2"/>
      <c r="K138" s="1"/>
      <c r="L138" s="1"/>
      <c r="M138" s="1"/>
      <c r="N138" s="4"/>
      <c r="O138" s="11"/>
      <c r="P138" s="1"/>
      <c r="Q138" s="1"/>
      <c r="R138" s="1"/>
      <c r="S138" s="1"/>
      <c r="T138" s="1"/>
      <c r="U138" s="1"/>
    </row>
    <row r="139" spans="1:21" ht="21.75" customHeight="1" x14ac:dyDescent="0.25">
      <c r="A139" s="1"/>
      <c r="B139" s="1"/>
      <c r="C139" s="1"/>
      <c r="D139" s="1"/>
      <c r="E139" s="1"/>
      <c r="F139" s="2"/>
      <c r="G139" s="3"/>
      <c r="H139" s="3"/>
      <c r="I139" s="1"/>
      <c r="J139" s="2"/>
      <c r="K139" s="1"/>
      <c r="L139" s="1"/>
      <c r="M139" s="1"/>
      <c r="N139" s="4"/>
      <c r="O139" s="11"/>
      <c r="P139" s="1"/>
      <c r="Q139" s="1"/>
      <c r="R139" s="1"/>
      <c r="S139" s="1"/>
      <c r="T139" s="1"/>
      <c r="U139" s="1"/>
    </row>
    <row r="140" spans="1:21" ht="21.75" customHeight="1" x14ac:dyDescent="0.25">
      <c r="A140" s="1"/>
      <c r="B140" s="1"/>
      <c r="C140" s="1"/>
      <c r="D140" s="1"/>
      <c r="E140" s="1"/>
      <c r="F140" s="2"/>
      <c r="G140" s="3"/>
      <c r="H140" s="3"/>
      <c r="I140" s="1"/>
      <c r="J140" s="2"/>
      <c r="K140" s="1"/>
      <c r="L140" s="1"/>
      <c r="M140" s="1"/>
      <c r="N140" s="4"/>
      <c r="O140" s="11"/>
      <c r="P140" s="1"/>
      <c r="Q140" s="1"/>
      <c r="R140" s="1"/>
      <c r="S140" s="1"/>
      <c r="T140" s="1"/>
      <c r="U140" s="1"/>
    </row>
    <row r="141" spans="1:21" ht="21.75" hidden="1" customHeight="1" x14ac:dyDescent="0.25">
      <c r="A141" s="1"/>
      <c r="B141" s="1"/>
      <c r="C141" s="1"/>
      <c r="D141" s="1"/>
      <c r="E141" s="1"/>
      <c r="F141" s="2"/>
      <c r="G141" s="3"/>
      <c r="H141" s="3"/>
      <c r="I141" s="1"/>
      <c r="J141" s="2"/>
      <c r="K141" s="1"/>
      <c r="L141" s="1"/>
      <c r="M141" s="1"/>
      <c r="N141" s="4"/>
      <c r="O141" s="11"/>
      <c r="P141" s="1"/>
      <c r="Q141" s="1"/>
      <c r="R141" s="1"/>
      <c r="S141" s="1"/>
      <c r="T141" s="1"/>
      <c r="U141" s="1"/>
    </row>
    <row r="142" spans="1:21" ht="21.75" hidden="1" customHeight="1" x14ac:dyDescent="0.25">
      <c r="A142" s="1"/>
      <c r="B142" s="1"/>
      <c r="C142" s="1"/>
      <c r="D142" s="1"/>
      <c r="E142" s="1"/>
      <c r="F142" s="2"/>
      <c r="G142" s="3"/>
      <c r="H142" s="3"/>
      <c r="I142" s="1"/>
      <c r="J142" s="2"/>
      <c r="K142" s="1"/>
      <c r="L142" s="1"/>
      <c r="M142" s="1"/>
      <c r="N142" s="4"/>
      <c r="O142" s="11"/>
      <c r="P142" s="1"/>
      <c r="Q142" s="1"/>
      <c r="R142" s="1"/>
      <c r="S142" s="1"/>
      <c r="T142" s="1"/>
      <c r="U142" s="1"/>
    </row>
    <row r="143" spans="1:21" ht="21.75" hidden="1" customHeight="1" x14ac:dyDescent="0.25">
      <c r="A143" s="1"/>
      <c r="B143" s="1"/>
      <c r="C143" s="1"/>
      <c r="D143" s="1"/>
      <c r="E143" s="1"/>
      <c r="F143" s="2"/>
      <c r="G143" s="3"/>
      <c r="H143" s="3"/>
      <c r="I143" s="1"/>
      <c r="J143" s="2"/>
      <c r="K143" s="1"/>
      <c r="L143" s="1"/>
      <c r="M143" s="1"/>
      <c r="N143" s="4"/>
      <c r="O143" s="11"/>
      <c r="P143" s="1"/>
      <c r="Q143" s="1"/>
      <c r="R143" s="1"/>
      <c r="S143" s="1"/>
      <c r="T143" s="1"/>
      <c r="U143" s="1"/>
    </row>
    <row r="144" spans="1:21" ht="21.75" hidden="1" customHeight="1" x14ac:dyDescent="0.25">
      <c r="A144" s="1"/>
      <c r="B144" s="1"/>
      <c r="C144" s="1"/>
      <c r="D144" s="1"/>
      <c r="E144" s="1"/>
      <c r="F144" s="2"/>
      <c r="G144" s="3"/>
      <c r="H144" s="3"/>
      <c r="I144" s="1"/>
      <c r="K144" s="1"/>
      <c r="L144" s="1"/>
      <c r="M144" s="1"/>
      <c r="N144" s="68" t="s">
        <v>99</v>
      </c>
      <c r="O144" s="69">
        <v>2023050143</v>
      </c>
      <c r="P144" s="1"/>
      <c r="Q144" s="1"/>
      <c r="R144" s="1"/>
      <c r="S144" s="1"/>
      <c r="T144" s="1"/>
      <c r="U144" s="1"/>
    </row>
    <row r="145" spans="1:21" ht="21.75" hidden="1" customHeight="1" x14ac:dyDescent="0.25">
      <c r="A145" s="1"/>
      <c r="B145" s="1"/>
      <c r="C145" s="1"/>
      <c r="D145" s="1"/>
      <c r="E145" s="1"/>
      <c r="F145" s="2"/>
      <c r="G145" s="3"/>
      <c r="H145" s="3"/>
      <c r="I145" s="1"/>
      <c r="K145" s="1"/>
      <c r="L145" s="1"/>
      <c r="M145" s="1"/>
      <c r="N145" s="68" t="s">
        <v>72</v>
      </c>
      <c r="O145" s="69">
        <v>2023010224</v>
      </c>
      <c r="P145" s="1"/>
      <c r="Q145" s="1"/>
      <c r="R145" s="1"/>
      <c r="S145" s="1"/>
      <c r="T145" s="1"/>
      <c r="U145" s="1"/>
    </row>
    <row r="146" spans="1:21" ht="21.75" hidden="1" customHeight="1" x14ac:dyDescent="0.25">
      <c r="A146" s="1"/>
      <c r="B146" s="1"/>
      <c r="C146" s="1"/>
      <c r="D146" s="1"/>
      <c r="E146" s="1"/>
      <c r="F146" s="2"/>
      <c r="G146" s="3"/>
      <c r="H146" s="3"/>
      <c r="I146" s="1"/>
      <c r="K146" s="1"/>
      <c r="L146" s="1"/>
      <c r="M146" s="1"/>
      <c r="N146" s="68" t="s">
        <v>482</v>
      </c>
      <c r="O146" s="69">
        <v>2023050246</v>
      </c>
      <c r="P146" s="1"/>
      <c r="Q146" s="1"/>
      <c r="R146" s="1"/>
      <c r="S146" s="1"/>
      <c r="T146" s="1"/>
      <c r="U146" s="1"/>
    </row>
    <row r="147" spans="1:21" ht="21.75" hidden="1" customHeight="1" x14ac:dyDescent="0.25">
      <c r="A147" s="1"/>
      <c r="B147" s="1"/>
      <c r="C147" s="1"/>
      <c r="D147" s="1"/>
      <c r="E147" s="1"/>
      <c r="F147" s="2"/>
      <c r="G147" s="3"/>
      <c r="H147" s="3"/>
      <c r="I147" s="1"/>
      <c r="K147" s="1"/>
      <c r="L147" s="1"/>
      <c r="M147" s="1"/>
      <c r="N147" s="68" t="s">
        <v>89</v>
      </c>
      <c r="O147" s="69">
        <v>2023030193</v>
      </c>
      <c r="P147" s="1"/>
      <c r="Q147" s="1"/>
      <c r="R147" s="1"/>
      <c r="S147" s="1"/>
      <c r="T147" s="1"/>
      <c r="U147" s="1"/>
    </row>
    <row r="148" spans="1:21" ht="21.75" hidden="1" customHeight="1" x14ac:dyDescent="0.25">
      <c r="A148" s="1"/>
      <c r="B148" s="1"/>
      <c r="C148" s="1"/>
      <c r="D148" s="1"/>
      <c r="E148" s="1"/>
      <c r="F148" s="2"/>
      <c r="G148" s="3"/>
      <c r="H148" s="3"/>
      <c r="I148" s="1"/>
      <c r="K148" s="1"/>
      <c r="L148" s="1"/>
      <c r="M148" s="1"/>
      <c r="N148" s="68" t="s">
        <v>487</v>
      </c>
      <c r="O148" s="69">
        <v>2023050206</v>
      </c>
      <c r="P148" s="1"/>
      <c r="Q148" s="1"/>
      <c r="R148" s="1"/>
      <c r="S148" s="1"/>
      <c r="T148" s="1"/>
      <c r="U148" s="1"/>
    </row>
    <row r="149" spans="1:21" ht="21.75" hidden="1" customHeight="1" x14ac:dyDescent="0.25">
      <c r="A149" s="1"/>
      <c r="B149" s="1"/>
      <c r="C149" s="1"/>
      <c r="D149" s="1"/>
      <c r="E149" s="1"/>
      <c r="F149" s="2"/>
      <c r="G149" s="3"/>
      <c r="H149" s="3"/>
      <c r="I149" s="1"/>
      <c r="K149" s="1"/>
      <c r="L149" s="1"/>
      <c r="M149" s="1"/>
      <c r="N149" s="68" t="s">
        <v>94</v>
      </c>
      <c r="O149" s="69">
        <v>2023020341</v>
      </c>
      <c r="P149" s="1"/>
      <c r="Q149" s="1"/>
      <c r="R149" s="1"/>
      <c r="S149" s="1"/>
      <c r="T149" s="1"/>
      <c r="U149" s="1"/>
    </row>
    <row r="150" spans="1:21" ht="21.75" hidden="1" customHeight="1" x14ac:dyDescent="0.25">
      <c r="A150" s="1"/>
      <c r="B150" s="1"/>
      <c r="C150" s="1"/>
      <c r="D150" s="1"/>
      <c r="E150" s="1"/>
      <c r="F150" s="2"/>
      <c r="G150" s="3"/>
      <c r="H150" s="3"/>
      <c r="I150" s="1"/>
      <c r="K150" s="1"/>
      <c r="L150" s="1"/>
      <c r="M150" s="1"/>
      <c r="N150" s="68" t="s">
        <v>493</v>
      </c>
      <c r="O150" s="69">
        <v>2023050105</v>
      </c>
      <c r="P150" s="1"/>
      <c r="Q150" s="1"/>
      <c r="R150" s="1"/>
      <c r="S150" s="1"/>
      <c r="T150" s="1"/>
      <c r="U150" s="1"/>
    </row>
    <row r="151" spans="1:21" ht="21.75" hidden="1" customHeight="1" x14ac:dyDescent="0.25">
      <c r="A151" s="1"/>
      <c r="B151" s="1"/>
      <c r="C151" s="1"/>
      <c r="D151" s="1"/>
      <c r="E151" s="1"/>
      <c r="F151" s="2"/>
      <c r="G151" s="3"/>
      <c r="H151" s="3"/>
      <c r="I151" s="1"/>
      <c r="K151" s="1"/>
      <c r="L151" s="1"/>
      <c r="M151" s="1"/>
      <c r="N151" s="68" t="s">
        <v>77</v>
      </c>
      <c r="O151" s="69">
        <v>2023050185</v>
      </c>
      <c r="P151" s="1"/>
      <c r="Q151" s="1"/>
      <c r="R151" s="1"/>
      <c r="S151" s="1"/>
      <c r="T151" s="1"/>
      <c r="U151" s="1"/>
    </row>
    <row r="152" spans="1:21" ht="21.75" hidden="1" customHeight="1" x14ac:dyDescent="0.25">
      <c r="A152" s="1"/>
      <c r="B152" s="1"/>
      <c r="C152" s="1"/>
      <c r="D152" s="1"/>
      <c r="E152" s="1"/>
      <c r="F152" s="2"/>
      <c r="G152" s="3"/>
      <c r="H152" s="3"/>
      <c r="I152" s="1"/>
      <c r="K152" s="1"/>
      <c r="L152" s="1"/>
      <c r="M152" s="1"/>
      <c r="N152" s="68" t="s">
        <v>87</v>
      </c>
      <c r="O152" s="69">
        <v>2023020101</v>
      </c>
      <c r="P152" s="1"/>
      <c r="Q152" s="1"/>
      <c r="R152" s="1"/>
      <c r="S152" s="1"/>
      <c r="T152" s="1"/>
      <c r="U152" s="1"/>
    </row>
    <row r="153" spans="1:21" ht="21.75" hidden="1" customHeight="1" x14ac:dyDescent="0.25">
      <c r="A153" s="1"/>
      <c r="B153" s="1"/>
      <c r="C153" s="1"/>
      <c r="D153" s="1"/>
      <c r="E153" s="1"/>
      <c r="F153" s="2"/>
      <c r="G153" s="3"/>
      <c r="H153" s="3"/>
      <c r="I153" s="1"/>
      <c r="K153" s="1"/>
      <c r="L153" s="1"/>
      <c r="M153" s="1"/>
      <c r="N153" s="68" t="s">
        <v>81</v>
      </c>
      <c r="O153" s="69">
        <v>2023050284</v>
      </c>
      <c r="P153" s="1"/>
      <c r="Q153" s="1"/>
      <c r="R153" s="1"/>
      <c r="S153" s="1"/>
      <c r="T153" s="1"/>
      <c r="U153" s="1"/>
    </row>
    <row r="154" spans="1:21" ht="21.75" hidden="1" customHeight="1" x14ac:dyDescent="0.25">
      <c r="A154" s="1"/>
      <c r="B154" s="1"/>
      <c r="C154" s="1"/>
      <c r="D154" s="1"/>
      <c r="E154" s="1"/>
      <c r="F154" s="2"/>
      <c r="G154" s="3"/>
      <c r="H154" s="3"/>
      <c r="I154" s="1"/>
      <c r="K154" s="1"/>
      <c r="L154" s="1"/>
      <c r="M154" s="1"/>
      <c r="N154" s="68" t="s">
        <v>494</v>
      </c>
      <c r="O154" s="69">
        <v>2023050283</v>
      </c>
      <c r="P154" s="1"/>
      <c r="Q154" s="1"/>
      <c r="R154" s="1"/>
      <c r="S154" s="1"/>
      <c r="T154" s="1"/>
      <c r="U154" s="1"/>
    </row>
    <row r="155" spans="1:21" ht="21.75" hidden="1" customHeight="1" x14ac:dyDescent="0.25">
      <c r="A155" s="1"/>
      <c r="B155" s="1"/>
      <c r="C155" s="1"/>
      <c r="D155" s="1"/>
      <c r="E155" s="1"/>
      <c r="F155" s="2"/>
      <c r="G155" s="3"/>
      <c r="H155" s="3"/>
      <c r="I155" s="1"/>
      <c r="K155" s="1"/>
      <c r="L155" s="1"/>
      <c r="M155" s="1"/>
      <c r="N155" s="68" t="s">
        <v>92</v>
      </c>
      <c r="O155" s="69">
        <v>2023010776</v>
      </c>
      <c r="P155" s="1"/>
      <c r="Q155" s="1"/>
      <c r="R155" s="1"/>
      <c r="S155" s="1"/>
      <c r="T155" s="1"/>
      <c r="U155" s="1"/>
    </row>
    <row r="156" spans="1:21" ht="21.75" hidden="1" customHeight="1" x14ac:dyDescent="0.25">
      <c r="A156" s="1"/>
      <c r="B156" s="1"/>
      <c r="C156" s="1"/>
      <c r="D156" s="1"/>
      <c r="E156" s="1"/>
      <c r="F156" s="2"/>
      <c r="G156" s="3"/>
      <c r="H156" s="3"/>
      <c r="I156" s="1"/>
      <c r="K156" s="1"/>
      <c r="L156" s="1"/>
      <c r="M156" s="1"/>
      <c r="N156" s="68" t="s">
        <v>496</v>
      </c>
      <c r="O156" s="69">
        <v>2023050276</v>
      </c>
      <c r="P156" s="1"/>
      <c r="Q156" s="1"/>
      <c r="R156" s="1"/>
      <c r="S156" s="1"/>
      <c r="T156" s="1"/>
      <c r="U156" s="1"/>
    </row>
    <row r="157" spans="1:21" ht="21.75" hidden="1" customHeight="1" x14ac:dyDescent="0.25">
      <c r="A157" s="1"/>
      <c r="B157" s="1"/>
      <c r="C157" s="1"/>
      <c r="D157" s="1"/>
      <c r="E157" s="1"/>
      <c r="F157" s="2"/>
      <c r="G157" s="3"/>
      <c r="H157" s="3"/>
      <c r="I157" s="1"/>
      <c r="K157" s="1"/>
      <c r="L157" s="1"/>
      <c r="M157" s="1"/>
      <c r="N157" s="68" t="s">
        <v>497</v>
      </c>
      <c r="O157" s="69">
        <v>2023050295</v>
      </c>
      <c r="P157" s="1"/>
      <c r="Q157" s="1"/>
      <c r="R157" s="1"/>
      <c r="S157" s="1"/>
      <c r="T157" s="1"/>
      <c r="U157" s="1"/>
    </row>
    <row r="158" spans="1:21" ht="21.75" hidden="1" customHeight="1" x14ac:dyDescent="0.25">
      <c r="A158" s="1"/>
      <c r="B158" s="1"/>
      <c r="C158" s="1"/>
      <c r="D158" s="1"/>
      <c r="E158" s="1"/>
      <c r="F158" s="2"/>
      <c r="G158" s="3"/>
      <c r="H158" s="3"/>
      <c r="I158" s="1"/>
      <c r="K158" s="1"/>
      <c r="L158" s="1"/>
      <c r="M158" s="1"/>
      <c r="N158" s="68" t="s">
        <v>498</v>
      </c>
      <c r="O158" s="69">
        <v>2023050298</v>
      </c>
      <c r="P158" s="1"/>
      <c r="Q158" s="1"/>
      <c r="R158" s="1"/>
      <c r="S158" s="1"/>
      <c r="T158" s="1"/>
      <c r="U158" s="1"/>
    </row>
    <row r="159" spans="1:21" ht="21.75" hidden="1" customHeight="1" x14ac:dyDescent="0.25">
      <c r="A159" s="1"/>
      <c r="B159" s="1"/>
      <c r="C159" s="1"/>
      <c r="D159" s="1"/>
      <c r="E159" s="1"/>
      <c r="F159" s="2"/>
      <c r="G159" s="3"/>
      <c r="H159" s="3"/>
      <c r="I159" s="1"/>
      <c r="K159" s="1"/>
      <c r="L159" s="1"/>
      <c r="M159" s="1"/>
      <c r="N159" s="68" t="s">
        <v>97</v>
      </c>
      <c r="O159" s="69">
        <v>2023010291</v>
      </c>
      <c r="P159" s="1"/>
      <c r="Q159" s="1"/>
      <c r="R159" s="1"/>
      <c r="S159" s="1"/>
      <c r="T159" s="1"/>
      <c r="U159" s="1"/>
    </row>
    <row r="160" spans="1:21" ht="21.75" hidden="1" customHeight="1" x14ac:dyDescent="0.25">
      <c r="A160" s="1"/>
      <c r="B160" s="1"/>
      <c r="C160" s="1"/>
      <c r="D160" s="1"/>
      <c r="E160" s="1"/>
      <c r="F160" s="2"/>
      <c r="G160" s="3"/>
      <c r="H160" s="3"/>
      <c r="I160" s="1"/>
      <c r="K160" s="1"/>
      <c r="L160" s="1"/>
      <c r="M160" s="1"/>
      <c r="N160" s="68" t="s">
        <v>74</v>
      </c>
      <c r="O160" s="69">
        <v>2023050158</v>
      </c>
      <c r="P160" s="1"/>
      <c r="Q160" s="1"/>
      <c r="R160" s="1"/>
      <c r="S160" s="1"/>
      <c r="T160" s="1"/>
      <c r="U160" s="1"/>
    </row>
    <row r="161" spans="1:21" ht="21.75" hidden="1" customHeight="1" x14ac:dyDescent="0.25">
      <c r="A161" s="1"/>
      <c r="B161" s="1"/>
      <c r="C161" s="1"/>
      <c r="D161" s="1"/>
      <c r="E161" s="1"/>
      <c r="F161" s="2"/>
      <c r="G161" s="3"/>
      <c r="H161" s="3"/>
      <c r="I161" s="1"/>
      <c r="K161" s="1"/>
      <c r="L161" s="1"/>
      <c r="M161" s="1"/>
      <c r="N161" s="68" t="s">
        <v>495</v>
      </c>
      <c r="O161" s="69">
        <v>2023050200</v>
      </c>
      <c r="P161" s="1"/>
      <c r="Q161" s="1"/>
      <c r="R161" s="1"/>
      <c r="S161" s="1"/>
      <c r="T161" s="1"/>
      <c r="U161" s="1"/>
    </row>
    <row r="162" spans="1:21" ht="21.75" hidden="1" customHeight="1" x14ac:dyDescent="0.25">
      <c r="A162" s="1"/>
      <c r="B162" s="1"/>
      <c r="C162" s="1"/>
      <c r="D162" s="1"/>
      <c r="E162" s="1"/>
      <c r="F162" s="2"/>
      <c r="G162" s="3"/>
      <c r="H162" s="3"/>
      <c r="I162" s="1"/>
      <c r="K162" s="1"/>
      <c r="L162" s="1"/>
      <c r="M162" s="1"/>
      <c r="N162" s="68" t="s">
        <v>83</v>
      </c>
      <c r="O162" s="69">
        <v>2023050146</v>
      </c>
      <c r="P162" s="1"/>
      <c r="Q162" s="1"/>
      <c r="R162" s="1"/>
      <c r="S162" s="1"/>
      <c r="T162" s="1"/>
      <c r="U162" s="1"/>
    </row>
    <row r="163" spans="1:21" ht="21.75" hidden="1" customHeight="1" x14ac:dyDescent="0.25">
      <c r="A163" s="1"/>
      <c r="B163" s="15" t="s">
        <v>63</v>
      </c>
      <c r="C163" s="7"/>
      <c r="D163" s="7"/>
      <c r="E163" s="7"/>
      <c r="F163" s="2"/>
      <c r="G163" s="3"/>
      <c r="H163" s="3"/>
      <c r="I163" s="1"/>
      <c r="K163" s="1"/>
      <c r="L163" s="1"/>
      <c r="M163" s="1"/>
      <c r="N163" s="4"/>
      <c r="O163" s="11"/>
      <c r="P163" s="1"/>
      <c r="Q163" s="1"/>
      <c r="R163" s="1"/>
      <c r="S163" s="1"/>
      <c r="T163" s="1"/>
      <c r="U163" s="1"/>
    </row>
    <row r="164" spans="1:21" ht="21.75" hidden="1" customHeight="1" x14ac:dyDescent="0.25">
      <c r="A164" s="1"/>
      <c r="B164" s="15" t="s">
        <v>64</v>
      </c>
      <c r="C164" s="7"/>
      <c r="D164" s="7"/>
      <c r="E164" s="7"/>
      <c r="F164" s="2"/>
      <c r="G164" s="3"/>
      <c r="H164" s="3"/>
      <c r="I164" s="1"/>
      <c r="K164" s="1"/>
      <c r="L164" s="1"/>
      <c r="M164" s="1"/>
      <c r="N164" s="4"/>
      <c r="O164" s="11"/>
      <c r="P164" s="1"/>
      <c r="Q164" s="1"/>
      <c r="R164" s="1"/>
      <c r="S164" s="1"/>
      <c r="T164" s="1"/>
      <c r="U164" s="1"/>
    </row>
    <row r="165" spans="1:21" ht="21.75" hidden="1" customHeight="1" x14ac:dyDescent="0.25">
      <c r="A165" s="1"/>
      <c r="B165" s="15" t="s">
        <v>65</v>
      </c>
      <c r="C165" s="7"/>
      <c r="D165" s="7"/>
      <c r="E165" s="7"/>
      <c r="F165" s="2"/>
      <c r="G165" s="3"/>
      <c r="H165" s="3"/>
      <c r="I165" s="1"/>
      <c r="K165" s="1"/>
      <c r="L165" s="1"/>
      <c r="M165" s="1"/>
      <c r="N165" s="4"/>
      <c r="O165" s="11"/>
      <c r="P165" s="1"/>
      <c r="Q165" s="1"/>
      <c r="R165" s="1"/>
      <c r="S165" s="1"/>
      <c r="T165" s="1"/>
      <c r="U165" s="1"/>
    </row>
    <row r="166" spans="1:21" ht="21.75" hidden="1" customHeight="1" x14ac:dyDescent="0.25">
      <c r="A166" s="1"/>
      <c r="B166" s="15" t="s">
        <v>66</v>
      </c>
      <c r="C166" s="7"/>
      <c r="D166" s="7"/>
      <c r="E166" s="7"/>
      <c r="F166" s="2"/>
      <c r="G166" s="3"/>
      <c r="H166" s="3"/>
      <c r="I166" s="1"/>
      <c r="K166" s="1"/>
      <c r="L166" s="1"/>
      <c r="M166" s="1"/>
      <c r="N166" s="4"/>
      <c r="O166" s="11"/>
      <c r="P166" s="1"/>
      <c r="Q166" s="1"/>
      <c r="R166" s="1"/>
      <c r="S166" s="1"/>
      <c r="T166" s="1"/>
      <c r="U166" s="1"/>
    </row>
    <row r="167" spans="1:21" ht="21.75" hidden="1" customHeight="1" x14ac:dyDescent="0.25">
      <c r="A167" s="1"/>
      <c r="B167" s="15" t="s">
        <v>476</v>
      </c>
      <c r="C167" s="7"/>
      <c r="D167" s="7"/>
      <c r="E167" s="7"/>
      <c r="F167" s="2"/>
      <c r="G167" s="3"/>
      <c r="H167" s="3"/>
      <c r="I167" s="1"/>
      <c r="K167" s="1"/>
      <c r="L167" s="1"/>
      <c r="M167" s="1"/>
      <c r="N167" s="4"/>
      <c r="O167" s="11"/>
      <c r="P167" s="1"/>
      <c r="Q167" s="1"/>
      <c r="R167" s="1"/>
      <c r="S167" s="1"/>
      <c r="T167" s="1"/>
      <c r="U167" s="1"/>
    </row>
    <row r="168" spans="1:21" ht="21.75" hidden="1" customHeight="1" x14ac:dyDescent="0.25">
      <c r="A168" s="1"/>
      <c r="B168" s="15" t="s">
        <v>67</v>
      </c>
      <c r="C168" s="7"/>
      <c r="D168" s="7"/>
      <c r="E168" s="7"/>
      <c r="F168" s="2"/>
      <c r="G168" s="3"/>
      <c r="H168" s="3"/>
      <c r="I168" s="1"/>
      <c r="K168" s="1"/>
      <c r="L168" s="1"/>
      <c r="M168" s="1"/>
      <c r="N168" s="4"/>
      <c r="O168" s="11"/>
      <c r="P168" s="1"/>
      <c r="Q168" s="1"/>
      <c r="R168" s="1"/>
      <c r="S168" s="1"/>
      <c r="T168" s="1"/>
      <c r="U168" s="1"/>
    </row>
    <row r="169" spans="1:21" ht="21.75" hidden="1" customHeight="1" x14ac:dyDescent="0.25">
      <c r="A169" s="1"/>
      <c r="B169" s="15" t="s">
        <v>68</v>
      </c>
      <c r="C169" s="7"/>
      <c r="D169" s="7"/>
      <c r="E169" s="7"/>
      <c r="F169" s="2"/>
      <c r="G169" s="3"/>
      <c r="H169" s="3"/>
      <c r="I169" s="1"/>
      <c r="J169" s="2"/>
      <c r="K169" s="1"/>
      <c r="L169" s="1"/>
      <c r="M169" s="1"/>
      <c r="N169" s="4"/>
      <c r="O169" s="11"/>
      <c r="P169" s="1"/>
      <c r="Q169" s="1"/>
      <c r="R169" s="1"/>
      <c r="S169" s="1"/>
      <c r="T169" s="1"/>
      <c r="U169" s="1"/>
    </row>
    <row r="170" spans="1:21" ht="21.75" hidden="1" customHeight="1" x14ac:dyDescent="0.25">
      <c r="A170" s="1"/>
      <c r="B170" s="15" t="s">
        <v>69</v>
      </c>
      <c r="C170" s="7"/>
      <c r="D170" s="7"/>
      <c r="E170" s="7"/>
      <c r="F170" s="2"/>
      <c r="G170" s="3"/>
      <c r="H170" s="3"/>
      <c r="I170" s="1"/>
      <c r="J170" s="2"/>
      <c r="K170" s="1"/>
      <c r="L170" s="1"/>
      <c r="M170" s="1"/>
      <c r="N170" s="4"/>
      <c r="O170" s="11"/>
      <c r="P170" s="1"/>
      <c r="Q170" s="1"/>
      <c r="R170" s="1"/>
      <c r="S170" s="1"/>
      <c r="T170" s="1"/>
      <c r="U170" s="1"/>
    </row>
    <row r="171" spans="1:21" ht="21.75" hidden="1" customHeight="1" x14ac:dyDescent="0.25">
      <c r="A171" s="1"/>
      <c r="B171" s="66" t="s">
        <v>70</v>
      </c>
      <c r="C171" s="7"/>
      <c r="D171" s="7"/>
      <c r="E171" s="7"/>
      <c r="F171" s="2"/>
      <c r="G171" s="5"/>
      <c r="H171" s="5"/>
      <c r="I171" s="6"/>
      <c r="J171" s="16"/>
      <c r="K171" s="1"/>
      <c r="L171" s="1"/>
      <c r="M171" s="1"/>
      <c r="N171" s="4"/>
      <c r="O171" s="10" t="s">
        <v>71</v>
      </c>
      <c r="P171" s="1"/>
      <c r="Q171" s="1"/>
      <c r="R171" s="1"/>
      <c r="S171" s="1"/>
      <c r="T171" s="1"/>
      <c r="U171" s="1"/>
    </row>
    <row r="172" spans="1:21" ht="21.75" hidden="1" customHeight="1" x14ac:dyDescent="0.25">
      <c r="A172" s="1"/>
      <c r="B172" s="67" t="s">
        <v>492</v>
      </c>
      <c r="C172" s="7"/>
      <c r="D172" s="7"/>
      <c r="E172" s="7"/>
      <c r="F172" s="2"/>
      <c r="G172" s="5"/>
      <c r="H172" s="5"/>
      <c r="I172" s="6"/>
      <c r="J172" s="16"/>
      <c r="K172" s="1"/>
      <c r="L172" s="1"/>
      <c r="M172" s="1"/>
      <c r="N172" s="4"/>
      <c r="O172" s="10"/>
      <c r="P172" s="1"/>
      <c r="Q172" s="1"/>
      <c r="R172" s="1"/>
      <c r="S172" s="1"/>
      <c r="T172" s="1"/>
      <c r="U172" s="1"/>
    </row>
    <row r="173" spans="1:21" ht="21.75" hidden="1" customHeight="1" x14ac:dyDescent="0.25">
      <c r="A173" s="17"/>
      <c r="B173" s="17"/>
      <c r="C173" s="17"/>
      <c r="D173" s="17"/>
      <c r="E173" s="17"/>
      <c r="F173" s="16"/>
      <c r="G173" s="5"/>
      <c r="H173" s="5"/>
      <c r="I173" s="6"/>
      <c r="K173" s="1"/>
      <c r="L173" s="1"/>
      <c r="M173" s="1"/>
      <c r="N173" s="4"/>
      <c r="O173" s="10" t="s">
        <v>73</v>
      </c>
      <c r="P173" s="1"/>
      <c r="Q173" s="1"/>
      <c r="R173" s="1"/>
      <c r="S173" s="1"/>
      <c r="T173" s="1"/>
      <c r="U173" s="1"/>
    </row>
    <row r="174" spans="1:21" ht="21.75" hidden="1" customHeight="1" x14ac:dyDescent="0.25">
      <c r="A174" s="17"/>
      <c r="B174" s="15" t="s">
        <v>64</v>
      </c>
      <c r="C174" s="18" t="s">
        <v>180</v>
      </c>
      <c r="D174" s="15"/>
      <c r="E174" s="15"/>
      <c r="G174" s="3"/>
      <c r="H174" s="3"/>
      <c r="I174" s="1"/>
      <c r="K174" s="1"/>
      <c r="L174" s="1"/>
      <c r="M174" s="1"/>
      <c r="N174" s="4"/>
      <c r="O174" s="10" t="s">
        <v>75</v>
      </c>
      <c r="P174" s="1"/>
      <c r="Q174" s="1"/>
      <c r="R174" s="1"/>
      <c r="S174" s="1"/>
      <c r="T174" s="1"/>
      <c r="U174" s="1"/>
    </row>
    <row r="175" spans="1:21" ht="21.75" hidden="1" customHeight="1" x14ac:dyDescent="0.25">
      <c r="A175" s="1"/>
      <c r="B175" s="15" t="s">
        <v>64</v>
      </c>
      <c r="C175" s="18" t="s">
        <v>76</v>
      </c>
      <c r="D175" s="15"/>
      <c r="E175" s="15"/>
      <c r="G175" s="3"/>
      <c r="H175" s="3"/>
      <c r="I175" s="1"/>
      <c r="K175" s="1"/>
      <c r="L175" s="1"/>
      <c r="M175" s="1"/>
      <c r="N175" s="4"/>
      <c r="O175" s="10" t="s">
        <v>78</v>
      </c>
      <c r="P175" s="1"/>
      <c r="Q175" s="1"/>
      <c r="R175" s="1"/>
      <c r="S175" s="1"/>
      <c r="T175" s="1"/>
      <c r="U175" s="1"/>
    </row>
    <row r="176" spans="1:21" ht="21.75" hidden="1" customHeight="1" x14ac:dyDescent="0.25">
      <c r="A176" s="1"/>
      <c r="B176" s="15" t="s">
        <v>64</v>
      </c>
      <c r="C176" s="18" t="s">
        <v>79</v>
      </c>
      <c r="D176" s="15"/>
      <c r="E176" s="15"/>
      <c r="G176" s="3"/>
      <c r="H176" s="3"/>
      <c r="I176" s="1"/>
      <c r="K176" s="1"/>
      <c r="L176" s="1"/>
      <c r="M176" s="1"/>
      <c r="N176" s="4"/>
      <c r="O176" s="10" t="s">
        <v>80</v>
      </c>
      <c r="P176" s="1"/>
      <c r="Q176" s="1"/>
      <c r="R176" s="1"/>
      <c r="S176" s="1"/>
      <c r="T176" s="1"/>
      <c r="U176" s="1"/>
    </row>
    <row r="177" spans="1:21" ht="21.75" hidden="1" customHeight="1" x14ac:dyDescent="0.25">
      <c r="A177" s="1"/>
      <c r="B177" s="15" t="s">
        <v>64</v>
      </c>
      <c r="C177" s="18" t="s">
        <v>182</v>
      </c>
      <c r="D177" s="15"/>
      <c r="E177" s="15"/>
      <c r="G177" s="3"/>
      <c r="H177" s="3"/>
      <c r="I177" s="7"/>
      <c r="K177" s="1"/>
      <c r="L177" s="1"/>
      <c r="M177" s="1"/>
      <c r="N177" s="4"/>
      <c r="O177" s="10" t="s">
        <v>82</v>
      </c>
      <c r="P177" s="1"/>
      <c r="Q177" s="1"/>
      <c r="R177" s="1"/>
      <c r="S177" s="1"/>
      <c r="T177" s="1"/>
      <c r="U177" s="1"/>
    </row>
    <row r="178" spans="1:21" ht="21.75" hidden="1" customHeight="1" x14ac:dyDescent="0.25">
      <c r="A178" s="7"/>
      <c r="B178" s="15" t="s">
        <v>64</v>
      </c>
      <c r="C178" s="18" t="s">
        <v>191</v>
      </c>
      <c r="D178" s="15"/>
      <c r="E178" s="15"/>
      <c r="G178" s="3"/>
      <c r="H178" s="3"/>
      <c r="I178" s="7"/>
      <c r="K178" s="1"/>
      <c r="L178" s="1"/>
      <c r="M178" s="1"/>
      <c r="N178" s="4"/>
      <c r="O178" s="10" t="s">
        <v>84</v>
      </c>
      <c r="P178" s="1"/>
      <c r="Q178" s="1"/>
      <c r="R178" s="1"/>
      <c r="S178" s="1"/>
      <c r="T178" s="1"/>
      <c r="U178" s="1"/>
    </row>
    <row r="179" spans="1:21" ht="21.75" hidden="1" customHeight="1" x14ac:dyDescent="0.25">
      <c r="A179" s="7"/>
      <c r="B179" s="15" t="s">
        <v>64</v>
      </c>
      <c r="C179" s="18" t="s">
        <v>198</v>
      </c>
      <c r="D179" s="15"/>
      <c r="E179" s="15"/>
      <c r="G179" s="3"/>
      <c r="H179" s="3"/>
      <c r="I179" s="7"/>
      <c r="K179" s="1"/>
      <c r="L179" s="1"/>
      <c r="M179" s="1"/>
      <c r="N179" s="4"/>
      <c r="O179" s="10" t="s">
        <v>86</v>
      </c>
      <c r="P179" s="1"/>
      <c r="Q179" s="1"/>
      <c r="R179" s="1"/>
      <c r="S179" s="1"/>
      <c r="T179" s="1"/>
      <c r="U179" s="1"/>
    </row>
    <row r="180" spans="1:21" ht="21.75" hidden="1" customHeight="1" x14ac:dyDescent="0.25">
      <c r="A180" s="7"/>
      <c r="B180" s="15" t="s">
        <v>64</v>
      </c>
      <c r="C180" s="18" t="s">
        <v>211</v>
      </c>
      <c r="D180" s="15"/>
      <c r="E180" s="15"/>
      <c r="G180" s="3"/>
      <c r="H180" s="3"/>
      <c r="I180" s="7"/>
      <c r="K180" s="1"/>
      <c r="L180" s="1"/>
      <c r="M180" s="1"/>
      <c r="N180" s="4"/>
      <c r="O180" s="10" t="s">
        <v>88</v>
      </c>
      <c r="P180" s="1"/>
      <c r="Q180" s="1"/>
      <c r="R180" s="1"/>
      <c r="S180" s="19"/>
      <c r="T180" s="20"/>
      <c r="U180" s="1"/>
    </row>
    <row r="181" spans="1:21" ht="21.75" hidden="1" customHeight="1" x14ac:dyDescent="0.25">
      <c r="A181" s="7"/>
      <c r="B181" s="15" t="s">
        <v>64</v>
      </c>
      <c r="C181" s="18" t="s">
        <v>210</v>
      </c>
      <c r="D181" s="15"/>
      <c r="E181" s="15"/>
      <c r="G181" s="3"/>
      <c r="H181" s="3"/>
      <c r="I181" s="1"/>
      <c r="K181" s="1"/>
      <c r="L181" s="1"/>
      <c r="M181" s="1"/>
      <c r="N181" s="4"/>
      <c r="O181" s="10" t="s">
        <v>90</v>
      </c>
      <c r="P181" s="1"/>
      <c r="Q181" s="1"/>
      <c r="R181" s="1"/>
      <c r="S181" s="19"/>
      <c r="T181" s="20"/>
      <c r="U181" s="1"/>
    </row>
    <row r="182" spans="1:21" ht="21.75" hidden="1" customHeight="1" x14ac:dyDescent="0.25">
      <c r="A182" s="1"/>
      <c r="B182" s="15" t="s">
        <v>64</v>
      </c>
      <c r="C182" s="18" t="s">
        <v>212</v>
      </c>
      <c r="D182" s="15"/>
      <c r="E182" s="15"/>
      <c r="G182" s="3"/>
      <c r="H182" s="3"/>
      <c r="I182" s="1"/>
      <c r="K182" s="1"/>
      <c r="L182" s="1"/>
      <c r="M182" s="1"/>
      <c r="N182" s="4"/>
      <c r="O182" s="10" t="s">
        <v>91</v>
      </c>
      <c r="P182" s="1"/>
      <c r="Q182" s="1"/>
      <c r="R182" s="1"/>
      <c r="S182" s="19"/>
      <c r="T182" s="20"/>
      <c r="U182" s="1"/>
    </row>
    <row r="183" spans="1:21" ht="21.75" hidden="1" customHeight="1" x14ac:dyDescent="0.25">
      <c r="A183" s="1"/>
      <c r="B183" s="15" t="s">
        <v>65</v>
      </c>
      <c r="C183" s="18" t="s">
        <v>227</v>
      </c>
      <c r="D183" s="15"/>
      <c r="E183" s="15"/>
      <c r="G183" s="3"/>
      <c r="H183" s="3"/>
      <c r="I183" s="1"/>
      <c r="K183" s="1"/>
      <c r="L183" s="1"/>
      <c r="M183" s="1"/>
      <c r="N183" s="4"/>
      <c r="O183" s="10" t="s">
        <v>93</v>
      </c>
      <c r="P183" s="1"/>
      <c r="Q183" s="1"/>
      <c r="R183" s="1"/>
      <c r="S183" s="19"/>
      <c r="T183" s="20"/>
      <c r="U183" s="1"/>
    </row>
    <row r="184" spans="1:21" ht="21.75" hidden="1" customHeight="1" x14ac:dyDescent="0.25">
      <c r="A184" s="1"/>
      <c r="B184" s="15" t="s">
        <v>65</v>
      </c>
      <c r="C184" s="18" t="s">
        <v>221</v>
      </c>
      <c r="D184" s="15"/>
      <c r="E184" s="15"/>
      <c r="G184" s="3"/>
      <c r="H184" s="3"/>
      <c r="I184" s="1"/>
      <c r="K184" s="1"/>
      <c r="L184" s="1"/>
      <c r="M184" s="1"/>
      <c r="N184" s="4"/>
      <c r="O184" s="10" t="s">
        <v>95</v>
      </c>
      <c r="P184" s="1"/>
      <c r="Q184" s="1"/>
      <c r="R184" s="1"/>
      <c r="S184" s="19"/>
      <c r="T184" s="20"/>
      <c r="U184" s="1"/>
    </row>
    <row r="185" spans="1:21" ht="21.75" hidden="1" customHeight="1" x14ac:dyDescent="0.25">
      <c r="A185" s="1"/>
      <c r="B185" s="15" t="s">
        <v>65</v>
      </c>
      <c r="C185" s="18" t="s">
        <v>222</v>
      </c>
      <c r="D185" s="15"/>
      <c r="E185" s="15"/>
      <c r="G185" s="3"/>
      <c r="H185" s="3"/>
      <c r="I185" s="1"/>
      <c r="K185" s="1"/>
      <c r="L185" s="1"/>
      <c r="M185" s="1"/>
      <c r="N185" s="4"/>
      <c r="O185" s="10" t="s">
        <v>96</v>
      </c>
      <c r="P185" s="1"/>
      <c r="Q185" s="1"/>
      <c r="R185" s="1"/>
      <c r="S185" s="19"/>
      <c r="T185" s="20"/>
      <c r="U185" s="1"/>
    </row>
    <row r="186" spans="1:21" ht="21.75" hidden="1" customHeight="1" x14ac:dyDescent="0.25">
      <c r="A186" s="1"/>
      <c r="B186" s="15" t="s">
        <v>65</v>
      </c>
      <c r="C186" s="18" t="s">
        <v>429</v>
      </c>
      <c r="D186" s="15"/>
      <c r="E186" s="15"/>
      <c r="G186" s="3"/>
      <c r="H186" s="3"/>
      <c r="I186" s="1"/>
      <c r="K186" s="1"/>
      <c r="L186" s="1"/>
      <c r="M186" s="1"/>
      <c r="N186" s="4"/>
      <c r="O186" s="10" t="s">
        <v>98</v>
      </c>
      <c r="P186" s="1"/>
      <c r="Q186" s="1"/>
      <c r="R186" s="1"/>
      <c r="S186" s="19"/>
      <c r="T186" s="20"/>
      <c r="U186" s="1"/>
    </row>
    <row r="187" spans="1:21" ht="21.75" hidden="1" customHeight="1" x14ac:dyDescent="0.25">
      <c r="A187" s="1"/>
      <c r="B187" s="15" t="s">
        <v>65</v>
      </c>
      <c r="C187" s="18" t="s">
        <v>223</v>
      </c>
      <c r="D187" s="15"/>
      <c r="E187" s="15"/>
      <c r="G187" s="3"/>
      <c r="H187" s="3"/>
      <c r="I187" s="1"/>
      <c r="K187" s="1"/>
      <c r="L187" s="1"/>
      <c r="M187" s="1"/>
      <c r="N187" s="4"/>
      <c r="O187" s="10" t="s">
        <v>100</v>
      </c>
      <c r="P187" s="1"/>
      <c r="Q187" s="1"/>
      <c r="R187" s="1"/>
      <c r="S187" s="19"/>
      <c r="T187" s="20"/>
      <c r="U187" s="1"/>
    </row>
    <row r="188" spans="1:21" ht="21.75" hidden="1" customHeight="1" x14ac:dyDescent="0.25">
      <c r="A188" s="1"/>
      <c r="B188" s="15" t="s">
        <v>65</v>
      </c>
      <c r="C188" s="18" t="s">
        <v>224</v>
      </c>
      <c r="D188" s="15"/>
      <c r="E188" s="15"/>
      <c r="G188" s="3"/>
      <c r="H188" s="3"/>
      <c r="I188" s="1"/>
      <c r="K188" s="1"/>
      <c r="L188" s="1"/>
      <c r="M188" s="1"/>
      <c r="N188" s="4"/>
      <c r="O188" s="10" t="s">
        <v>101</v>
      </c>
      <c r="P188" s="1"/>
      <c r="Q188" s="1"/>
      <c r="R188" s="1"/>
      <c r="S188" s="19"/>
      <c r="T188" s="20"/>
      <c r="U188" s="1"/>
    </row>
    <row r="189" spans="1:21" ht="21.75" hidden="1" customHeight="1" x14ac:dyDescent="0.25">
      <c r="A189" s="1"/>
      <c r="B189" s="15" t="s">
        <v>65</v>
      </c>
      <c r="C189" s="18" t="s">
        <v>225</v>
      </c>
      <c r="D189" s="15"/>
      <c r="E189" s="15"/>
      <c r="G189" s="3"/>
      <c r="H189" s="3"/>
      <c r="I189" s="1"/>
      <c r="K189" s="1"/>
      <c r="L189" s="1"/>
      <c r="M189" s="1"/>
      <c r="N189" s="4"/>
      <c r="O189" s="10" t="s">
        <v>102</v>
      </c>
      <c r="P189" s="1"/>
      <c r="Q189" s="1"/>
      <c r="R189" s="1"/>
      <c r="S189" s="19"/>
      <c r="T189" s="20"/>
      <c r="U189" s="1"/>
    </row>
    <row r="190" spans="1:21" ht="21.75" hidden="1" customHeight="1" x14ac:dyDescent="0.25">
      <c r="A190" s="1"/>
      <c r="B190" s="15" t="s">
        <v>65</v>
      </c>
      <c r="C190" s="18" t="s">
        <v>226</v>
      </c>
      <c r="D190" s="15"/>
      <c r="E190" s="15"/>
      <c r="G190" s="3"/>
      <c r="H190" s="3"/>
      <c r="I190" s="1"/>
      <c r="K190" s="1"/>
      <c r="L190" s="1"/>
      <c r="M190" s="1"/>
      <c r="N190" s="4"/>
      <c r="O190" s="10" t="s">
        <v>103</v>
      </c>
      <c r="P190" s="1"/>
      <c r="Q190" s="1"/>
      <c r="R190" s="1"/>
      <c r="S190" s="19"/>
      <c r="T190" s="20"/>
      <c r="U190" s="1"/>
    </row>
    <row r="191" spans="1:21" ht="21.75" hidden="1" customHeight="1" x14ac:dyDescent="0.25">
      <c r="A191" s="1"/>
      <c r="B191" s="15" t="s">
        <v>65</v>
      </c>
      <c r="C191" s="18" t="s">
        <v>76</v>
      </c>
      <c r="D191" s="15"/>
      <c r="E191" s="15"/>
      <c r="G191" s="3"/>
      <c r="H191" s="3"/>
      <c r="I191" s="1"/>
      <c r="K191" s="1"/>
      <c r="L191" s="1"/>
      <c r="M191" s="1"/>
      <c r="N191" s="4"/>
      <c r="O191" s="13" t="s">
        <v>104</v>
      </c>
      <c r="P191" s="1"/>
      <c r="Q191" s="1"/>
      <c r="R191" s="1"/>
      <c r="S191" s="19"/>
      <c r="T191" s="20"/>
      <c r="U191" s="1"/>
    </row>
    <row r="192" spans="1:21" ht="21.75" hidden="1" customHeight="1" x14ac:dyDescent="0.25">
      <c r="A192" s="1"/>
      <c r="B192" s="15" t="s">
        <v>66</v>
      </c>
      <c r="C192" s="18" t="s">
        <v>237</v>
      </c>
      <c r="D192" s="15"/>
      <c r="E192" s="15"/>
      <c r="G192" s="3"/>
      <c r="H192" s="3"/>
      <c r="I192" s="1"/>
      <c r="J192" s="2"/>
      <c r="K192" s="1"/>
      <c r="L192" s="1"/>
      <c r="M192" s="1"/>
      <c r="N192" s="4"/>
      <c r="O192" s="10" t="s">
        <v>105</v>
      </c>
      <c r="P192" s="1"/>
      <c r="Q192" s="1"/>
      <c r="R192" s="1"/>
      <c r="S192" s="19"/>
      <c r="T192" s="20"/>
      <c r="U192" s="1"/>
    </row>
    <row r="193" spans="1:21" ht="21.75" hidden="1" customHeight="1" x14ac:dyDescent="0.25">
      <c r="A193" s="1"/>
      <c r="B193" s="15" t="s">
        <v>66</v>
      </c>
      <c r="C193" s="18" t="s">
        <v>242</v>
      </c>
      <c r="D193" s="15"/>
      <c r="E193" s="15"/>
      <c r="G193" s="3"/>
      <c r="H193" s="3"/>
      <c r="I193" s="1"/>
      <c r="J193" s="2"/>
      <c r="K193" s="1"/>
      <c r="L193" s="1"/>
      <c r="M193" s="1"/>
      <c r="N193" s="4"/>
      <c r="O193" s="10" t="s">
        <v>106</v>
      </c>
      <c r="P193" s="1"/>
      <c r="Q193" s="1"/>
      <c r="R193" s="1"/>
      <c r="S193" s="19"/>
      <c r="T193" s="20"/>
      <c r="U193" s="1"/>
    </row>
    <row r="194" spans="1:21" ht="21.75" hidden="1" customHeight="1" x14ac:dyDescent="0.25">
      <c r="A194" s="1"/>
      <c r="B194" s="15" t="s">
        <v>66</v>
      </c>
      <c r="C194" s="18" t="s">
        <v>241</v>
      </c>
      <c r="D194" s="15"/>
      <c r="E194" s="15"/>
      <c r="G194" s="3"/>
      <c r="H194" s="3"/>
      <c r="I194" s="1"/>
      <c r="J194" s="2"/>
      <c r="K194" s="1"/>
      <c r="L194" s="1"/>
      <c r="M194" s="1"/>
      <c r="N194" s="4"/>
      <c r="O194" s="10" t="s">
        <v>107</v>
      </c>
      <c r="P194" s="1"/>
      <c r="Q194" s="1"/>
      <c r="R194" s="1"/>
      <c r="S194" s="19"/>
      <c r="T194" s="20"/>
      <c r="U194" s="1"/>
    </row>
    <row r="195" spans="1:21" ht="21.75" hidden="1" customHeight="1" x14ac:dyDescent="0.25">
      <c r="A195" s="1"/>
      <c r="B195" s="15" t="s">
        <v>66</v>
      </c>
      <c r="C195" s="18" t="s">
        <v>246</v>
      </c>
      <c r="D195" s="15"/>
      <c r="E195" s="15"/>
      <c r="G195" s="3"/>
      <c r="H195" s="3"/>
      <c r="I195" s="1"/>
      <c r="J195" s="2"/>
      <c r="K195" s="1"/>
      <c r="L195" s="1"/>
      <c r="M195" s="1"/>
      <c r="N195" s="4"/>
      <c r="O195" s="10" t="s">
        <v>108</v>
      </c>
      <c r="P195" s="1"/>
      <c r="Q195" s="1"/>
      <c r="R195" s="1"/>
      <c r="S195" s="19"/>
      <c r="T195" s="20"/>
      <c r="U195" s="1"/>
    </row>
    <row r="196" spans="1:21" ht="21.75" hidden="1" customHeight="1" x14ac:dyDescent="0.25">
      <c r="A196" s="1"/>
      <c r="B196" s="15" t="s">
        <v>66</v>
      </c>
      <c r="C196" s="18" t="s">
        <v>262</v>
      </c>
      <c r="D196" s="15"/>
      <c r="E196" s="15"/>
      <c r="G196" s="3"/>
      <c r="H196" s="3"/>
      <c r="I196" s="1"/>
      <c r="J196" s="2"/>
      <c r="K196" s="1"/>
      <c r="L196" s="1"/>
      <c r="M196" s="1"/>
      <c r="N196" s="4"/>
      <c r="O196" s="10"/>
      <c r="P196" s="1"/>
      <c r="Q196" s="1"/>
      <c r="R196" s="1"/>
      <c r="S196" s="19"/>
      <c r="T196" s="20"/>
      <c r="U196" s="1"/>
    </row>
    <row r="197" spans="1:21" ht="21.75" hidden="1" customHeight="1" x14ac:dyDescent="0.25">
      <c r="A197" s="1"/>
      <c r="B197" s="15" t="s">
        <v>66</v>
      </c>
      <c r="C197" s="18" t="s">
        <v>259</v>
      </c>
      <c r="D197" s="15"/>
      <c r="E197" s="15"/>
      <c r="G197" s="3"/>
      <c r="H197" s="3"/>
      <c r="I197" s="1"/>
      <c r="J197" s="2"/>
      <c r="K197" s="1"/>
      <c r="L197" s="1"/>
      <c r="M197" s="1"/>
      <c r="N197" s="4"/>
      <c r="O197" s="10" t="s">
        <v>110</v>
      </c>
      <c r="P197" s="1"/>
      <c r="Q197" s="1"/>
      <c r="R197" s="1"/>
      <c r="S197" s="19"/>
      <c r="T197" s="20"/>
      <c r="U197" s="1"/>
    </row>
    <row r="198" spans="1:21" ht="21.75" hidden="1" customHeight="1" x14ac:dyDescent="0.25">
      <c r="A198" s="1"/>
      <c r="B198" s="15" t="s">
        <v>66</v>
      </c>
      <c r="C198" s="18" t="s">
        <v>457</v>
      </c>
      <c r="D198" s="15"/>
      <c r="E198" s="15"/>
      <c r="G198" s="3"/>
      <c r="H198" s="3"/>
      <c r="I198" s="1"/>
      <c r="J198" s="2"/>
      <c r="K198" s="1"/>
      <c r="L198" s="1"/>
      <c r="M198" s="1"/>
      <c r="N198" s="4"/>
      <c r="O198" s="10" t="s">
        <v>111</v>
      </c>
      <c r="P198" s="1"/>
      <c r="Q198" s="1"/>
      <c r="R198" s="1"/>
      <c r="S198" s="19"/>
      <c r="T198" s="20"/>
      <c r="U198" s="1"/>
    </row>
    <row r="199" spans="1:21" ht="21.75" hidden="1" customHeight="1" x14ac:dyDescent="0.25">
      <c r="A199" s="1"/>
      <c r="B199" s="15" t="s">
        <v>66</v>
      </c>
      <c r="C199" s="18" t="s">
        <v>264</v>
      </c>
      <c r="D199" s="15"/>
      <c r="E199" s="15"/>
      <c r="G199" s="3"/>
      <c r="H199" s="3"/>
      <c r="I199" s="1"/>
      <c r="J199" s="2"/>
      <c r="K199" s="1"/>
      <c r="L199" s="1"/>
      <c r="M199" s="1"/>
      <c r="N199" s="4"/>
      <c r="O199" s="10" t="s">
        <v>112</v>
      </c>
      <c r="P199" s="1"/>
      <c r="Q199" s="1"/>
      <c r="R199" s="1"/>
      <c r="S199" s="19"/>
      <c r="T199" s="20"/>
      <c r="U199" s="1"/>
    </row>
    <row r="200" spans="1:21" ht="21.75" hidden="1" customHeight="1" x14ac:dyDescent="0.25">
      <c r="A200" s="1"/>
      <c r="B200" s="15" t="s">
        <v>66</v>
      </c>
      <c r="C200" s="18" t="s">
        <v>269</v>
      </c>
      <c r="D200" s="15"/>
      <c r="E200" s="15"/>
      <c r="G200" s="3"/>
      <c r="H200" s="3"/>
      <c r="I200" s="1"/>
      <c r="J200" s="2"/>
      <c r="K200" s="1"/>
      <c r="L200" s="1"/>
      <c r="M200" s="1"/>
      <c r="N200" s="4"/>
      <c r="O200" s="10"/>
      <c r="P200" s="1"/>
      <c r="Q200" s="1"/>
      <c r="R200" s="1"/>
      <c r="S200" s="19"/>
      <c r="T200" s="20"/>
      <c r="U200" s="1"/>
    </row>
    <row r="201" spans="1:21" ht="21.75" hidden="1" customHeight="1" x14ac:dyDescent="0.25">
      <c r="A201" s="1"/>
      <c r="B201" s="15" t="s">
        <v>474</v>
      </c>
      <c r="C201" s="18" t="s">
        <v>113</v>
      </c>
      <c r="D201" s="15"/>
      <c r="E201" s="15"/>
      <c r="G201" s="3"/>
      <c r="H201" s="3"/>
      <c r="I201" s="1"/>
      <c r="J201" s="2"/>
      <c r="K201" s="1"/>
      <c r="L201" s="1"/>
      <c r="M201" s="1"/>
      <c r="N201" s="4"/>
      <c r="O201" s="10"/>
      <c r="P201" s="1"/>
      <c r="Q201" s="1"/>
      <c r="R201" s="1"/>
      <c r="S201" s="19"/>
      <c r="T201" s="20"/>
      <c r="U201" s="1"/>
    </row>
    <row r="202" spans="1:21" ht="21.75" hidden="1" customHeight="1" x14ac:dyDescent="0.25">
      <c r="A202" s="1"/>
      <c r="B202" s="15" t="s">
        <v>474</v>
      </c>
      <c r="C202" s="18" t="s">
        <v>114</v>
      </c>
      <c r="D202" s="15"/>
      <c r="E202" s="15"/>
      <c r="G202" s="3"/>
      <c r="H202" s="3"/>
      <c r="I202" s="1"/>
      <c r="J202" s="2"/>
      <c r="K202" s="1"/>
      <c r="L202" s="1"/>
      <c r="M202" s="1"/>
      <c r="N202" s="4"/>
      <c r="O202" s="10"/>
      <c r="P202" s="1"/>
      <c r="Q202" s="1"/>
      <c r="R202" s="1"/>
      <c r="S202" s="19"/>
      <c r="T202" s="20"/>
      <c r="U202" s="1"/>
    </row>
    <row r="203" spans="1:21" ht="21.75" hidden="1" customHeight="1" x14ac:dyDescent="0.25">
      <c r="A203" s="1"/>
      <c r="B203" s="15" t="s">
        <v>474</v>
      </c>
      <c r="C203" s="18" t="s">
        <v>115</v>
      </c>
      <c r="D203" s="15"/>
      <c r="E203" s="15"/>
      <c r="G203" s="3"/>
      <c r="H203" s="3"/>
      <c r="I203" s="1"/>
      <c r="J203" s="2"/>
      <c r="K203" s="1"/>
      <c r="L203" s="1"/>
      <c r="M203" s="1"/>
      <c r="N203" s="4"/>
      <c r="O203" s="10"/>
      <c r="P203" s="1"/>
      <c r="Q203" s="1"/>
      <c r="R203" s="1"/>
      <c r="S203" s="19"/>
      <c r="T203" s="20"/>
      <c r="U203" s="1"/>
    </row>
    <row r="204" spans="1:21" ht="21.75" hidden="1" customHeight="1" x14ac:dyDescent="0.25">
      <c r="A204" s="1"/>
      <c r="B204" s="15" t="s">
        <v>476</v>
      </c>
      <c r="C204" s="18" t="s">
        <v>471</v>
      </c>
      <c r="D204" s="15"/>
      <c r="E204" s="15"/>
      <c r="G204" s="3"/>
      <c r="H204" s="3"/>
      <c r="I204" s="1"/>
      <c r="J204" s="2"/>
      <c r="K204" s="1"/>
      <c r="L204" s="1"/>
      <c r="M204" s="1"/>
      <c r="N204" s="4"/>
      <c r="O204" s="1"/>
      <c r="P204" s="1"/>
      <c r="Q204" s="1"/>
      <c r="R204" s="1"/>
      <c r="S204" s="19"/>
      <c r="T204" s="20"/>
      <c r="U204" s="1"/>
    </row>
    <row r="205" spans="1:21" ht="21.75" hidden="1" customHeight="1" x14ac:dyDescent="0.25">
      <c r="A205" s="1"/>
      <c r="B205" s="15" t="s">
        <v>476</v>
      </c>
      <c r="C205" s="18" t="s">
        <v>472</v>
      </c>
      <c r="D205" s="15"/>
      <c r="E205" s="15"/>
      <c r="G205" s="3"/>
      <c r="H205" s="3"/>
      <c r="I205" s="1"/>
      <c r="J205" s="2"/>
      <c r="K205" s="1"/>
      <c r="L205" s="1"/>
      <c r="M205" s="1"/>
      <c r="N205" s="4"/>
      <c r="O205" s="1"/>
      <c r="P205" s="1"/>
      <c r="Q205" s="1"/>
      <c r="R205" s="1"/>
      <c r="S205" s="19"/>
      <c r="T205" s="20"/>
      <c r="U205" s="1"/>
    </row>
    <row r="206" spans="1:21" ht="21.75" hidden="1" customHeight="1" x14ac:dyDescent="0.25">
      <c r="A206" s="1"/>
      <c r="B206" s="15" t="s">
        <v>476</v>
      </c>
      <c r="C206" s="18" t="s">
        <v>473</v>
      </c>
      <c r="D206" s="15"/>
      <c r="E206" s="15"/>
      <c r="G206" s="3"/>
      <c r="H206" s="3"/>
      <c r="I206" s="1"/>
      <c r="J206" s="2"/>
      <c r="K206" s="1"/>
      <c r="L206" s="1"/>
      <c r="M206" s="1"/>
      <c r="N206" s="4"/>
      <c r="O206" s="1"/>
      <c r="P206" s="1"/>
      <c r="Q206" s="1"/>
      <c r="R206" s="1"/>
      <c r="S206" s="19"/>
      <c r="T206" s="20"/>
      <c r="U206" s="1"/>
    </row>
    <row r="207" spans="1:21" ht="21.75" hidden="1" customHeight="1" x14ac:dyDescent="0.25">
      <c r="A207" s="1"/>
      <c r="B207" s="15" t="s">
        <v>67</v>
      </c>
      <c r="C207" s="18" t="s">
        <v>275</v>
      </c>
      <c r="D207" s="15"/>
      <c r="E207" s="15"/>
      <c r="G207" s="3"/>
      <c r="H207" s="3"/>
      <c r="I207" s="1"/>
      <c r="J207" s="2"/>
      <c r="K207" s="1"/>
      <c r="L207" s="1"/>
      <c r="M207" s="1"/>
      <c r="N207" s="4"/>
      <c r="O207" s="1"/>
      <c r="P207" s="1"/>
      <c r="Q207" s="1"/>
      <c r="R207" s="1"/>
      <c r="S207" s="19"/>
      <c r="T207" s="20"/>
      <c r="U207" s="1"/>
    </row>
    <row r="208" spans="1:21" ht="21.75" hidden="1" customHeight="1" x14ac:dyDescent="0.25">
      <c r="A208" s="1"/>
      <c r="B208" s="15" t="s">
        <v>68</v>
      </c>
      <c r="C208" s="18" t="s">
        <v>284</v>
      </c>
      <c r="D208" s="15"/>
      <c r="E208" s="15"/>
      <c r="G208" s="3"/>
      <c r="H208" s="3"/>
      <c r="I208" s="1"/>
      <c r="J208" s="2"/>
      <c r="K208" s="1"/>
      <c r="L208" s="1"/>
      <c r="M208" s="1"/>
      <c r="N208" s="4"/>
      <c r="O208" s="1"/>
      <c r="P208" s="1"/>
      <c r="Q208" s="1"/>
      <c r="R208" s="1"/>
      <c r="S208" s="19"/>
      <c r="T208" s="20"/>
      <c r="U208" s="1"/>
    </row>
    <row r="209" spans="1:21" ht="21.75" hidden="1" customHeight="1" x14ac:dyDescent="0.25">
      <c r="A209" s="1"/>
      <c r="B209" s="15" t="s">
        <v>69</v>
      </c>
      <c r="C209" s="18" t="s">
        <v>310</v>
      </c>
      <c r="D209" s="15"/>
      <c r="E209" s="15"/>
      <c r="G209" s="3"/>
      <c r="H209" s="3"/>
      <c r="I209" s="1"/>
      <c r="J209" s="2"/>
      <c r="K209" s="1"/>
      <c r="L209" s="1"/>
      <c r="M209" s="1"/>
      <c r="N209" s="4"/>
      <c r="O209" s="1"/>
      <c r="P209" s="1"/>
      <c r="Q209" s="1"/>
      <c r="R209" s="1"/>
      <c r="S209" s="19"/>
      <c r="T209" s="20"/>
      <c r="U209" s="1"/>
    </row>
    <row r="210" spans="1:21" ht="21.75" hidden="1" customHeight="1" x14ac:dyDescent="0.25">
      <c r="A210" s="1"/>
      <c r="B210" s="15" t="s">
        <v>69</v>
      </c>
      <c r="C210" s="18" t="s">
        <v>313</v>
      </c>
      <c r="D210" s="15"/>
      <c r="E210" s="15"/>
      <c r="G210" s="3"/>
      <c r="H210" s="3"/>
      <c r="I210" s="1"/>
      <c r="J210" s="2"/>
      <c r="K210" s="1"/>
      <c r="L210" s="1"/>
      <c r="M210" s="1"/>
      <c r="N210" s="4"/>
      <c r="O210" s="1"/>
      <c r="P210" s="1"/>
      <c r="Q210" s="1"/>
      <c r="R210" s="1"/>
      <c r="S210" s="19"/>
      <c r="T210" s="20"/>
      <c r="U210" s="1"/>
    </row>
    <row r="211" spans="1:21" ht="21.75" hidden="1" customHeight="1" x14ac:dyDescent="0.25">
      <c r="A211" s="1"/>
      <c r="B211" s="15" t="s">
        <v>69</v>
      </c>
      <c r="C211" s="18" t="s">
        <v>346</v>
      </c>
      <c r="D211" s="15"/>
      <c r="E211" s="15"/>
      <c r="G211" s="3"/>
      <c r="H211" s="3"/>
      <c r="I211" s="1"/>
      <c r="J211" s="2"/>
      <c r="K211" s="1"/>
      <c r="L211" s="1"/>
      <c r="M211" s="1"/>
      <c r="N211" s="4"/>
      <c r="O211" s="1"/>
      <c r="P211" s="1"/>
      <c r="Q211" s="1"/>
      <c r="R211" s="1"/>
      <c r="S211" s="19"/>
      <c r="T211" s="20"/>
      <c r="U211" s="1"/>
    </row>
    <row r="212" spans="1:21" ht="21.75" hidden="1" customHeight="1" x14ac:dyDescent="0.25">
      <c r="A212" s="1"/>
      <c r="B212" s="15" t="s">
        <v>70</v>
      </c>
      <c r="C212" s="18" t="s">
        <v>285</v>
      </c>
      <c r="D212" s="15"/>
      <c r="E212" s="15"/>
      <c r="G212" s="3"/>
      <c r="H212" s="3"/>
      <c r="I212" s="1"/>
      <c r="J212" s="2"/>
      <c r="K212" s="1"/>
      <c r="L212" s="1"/>
      <c r="M212" s="1"/>
      <c r="N212" s="4"/>
      <c r="O212" s="1"/>
      <c r="P212" s="1"/>
      <c r="Q212" s="1"/>
      <c r="R212" s="1"/>
      <c r="S212" s="19"/>
      <c r="T212" s="20"/>
      <c r="U212" s="1"/>
    </row>
    <row r="213" spans="1:21" ht="21.75" hidden="1" customHeight="1" x14ac:dyDescent="0.25">
      <c r="A213" s="1"/>
      <c r="B213" s="15" t="s">
        <v>70</v>
      </c>
      <c r="C213" s="18" t="s">
        <v>286</v>
      </c>
      <c r="D213" s="15"/>
      <c r="E213" s="15"/>
      <c r="G213" s="3"/>
      <c r="H213" s="3"/>
      <c r="I213" s="1"/>
      <c r="J213" s="2"/>
      <c r="K213" s="1"/>
      <c r="L213" s="1"/>
      <c r="M213" s="1"/>
      <c r="N213" s="4"/>
      <c r="O213" s="1"/>
      <c r="P213" s="1"/>
      <c r="Q213" s="1"/>
      <c r="R213" s="1"/>
      <c r="S213" s="1"/>
      <c r="T213" s="1"/>
      <c r="U213" s="1"/>
    </row>
    <row r="214" spans="1:21" ht="21.75" hidden="1" customHeight="1" x14ac:dyDescent="0.25">
      <c r="A214" s="1"/>
      <c r="B214" s="15" t="s">
        <v>70</v>
      </c>
      <c r="C214" s="18" t="s">
        <v>287</v>
      </c>
      <c r="D214" s="15"/>
      <c r="E214" s="15"/>
      <c r="G214" s="3"/>
      <c r="H214" s="3"/>
      <c r="I214" s="1"/>
      <c r="J214" s="2"/>
      <c r="K214" s="1"/>
      <c r="L214" s="1"/>
      <c r="M214" s="1"/>
      <c r="N214" s="4"/>
      <c r="O214" s="1"/>
      <c r="P214" s="1"/>
      <c r="Q214" s="1"/>
      <c r="R214" s="1"/>
      <c r="S214" s="1"/>
      <c r="T214" s="1"/>
      <c r="U214" s="1"/>
    </row>
    <row r="215" spans="1:21" ht="21.75" hidden="1" customHeight="1" x14ac:dyDescent="0.25">
      <c r="A215" s="1"/>
      <c r="B215" s="15" t="s">
        <v>70</v>
      </c>
      <c r="C215" s="18" t="s">
        <v>288</v>
      </c>
      <c r="D215" s="15"/>
      <c r="E215" s="15"/>
      <c r="G215" s="3"/>
      <c r="H215" s="3"/>
      <c r="I215" s="1"/>
      <c r="J215" s="2"/>
      <c r="K215" s="1"/>
      <c r="L215" s="1"/>
      <c r="M215" s="1"/>
      <c r="N215" s="4"/>
      <c r="O215" s="1"/>
      <c r="P215" s="1"/>
      <c r="Q215" s="1"/>
      <c r="R215" s="1"/>
      <c r="S215" s="1"/>
      <c r="T215" s="1"/>
      <c r="U215" s="1"/>
    </row>
    <row r="216" spans="1:21" ht="21.75" hidden="1" customHeight="1" x14ac:dyDescent="0.25">
      <c r="A216" s="1"/>
      <c r="B216" s="15" t="s">
        <v>70</v>
      </c>
      <c r="C216" s="18" t="s">
        <v>293</v>
      </c>
      <c r="D216" s="15"/>
      <c r="E216" s="15"/>
      <c r="G216" s="3"/>
      <c r="H216" s="3"/>
      <c r="I216" s="1"/>
      <c r="J216" s="2"/>
      <c r="K216" s="1"/>
      <c r="L216" s="1"/>
      <c r="M216" s="1"/>
      <c r="N216" s="4"/>
      <c r="O216" s="1"/>
      <c r="P216" s="1"/>
      <c r="Q216" s="1"/>
      <c r="R216" s="1"/>
      <c r="S216" s="1"/>
      <c r="T216" s="1"/>
      <c r="U216" s="1"/>
    </row>
    <row r="217" spans="1:21" ht="21.75" hidden="1" customHeight="1" x14ac:dyDescent="0.25">
      <c r="A217" s="1"/>
      <c r="B217" s="15" t="s">
        <v>70</v>
      </c>
      <c r="C217" s="18" t="s">
        <v>289</v>
      </c>
      <c r="D217" s="15"/>
      <c r="E217" s="15"/>
      <c r="G217" s="3"/>
      <c r="H217" s="3"/>
      <c r="I217" s="1"/>
      <c r="J217" s="2"/>
      <c r="K217" s="1"/>
      <c r="L217" s="1"/>
      <c r="M217" s="1"/>
      <c r="N217" s="4"/>
      <c r="O217" s="1"/>
      <c r="P217" s="1"/>
      <c r="Q217" s="1"/>
      <c r="R217" s="1"/>
      <c r="S217" s="1"/>
      <c r="T217" s="1"/>
      <c r="U217" s="1"/>
    </row>
    <row r="218" spans="1:21" ht="21.75" hidden="1" customHeight="1" x14ac:dyDescent="0.25">
      <c r="A218" s="1"/>
      <c r="B218" s="15" t="s">
        <v>70</v>
      </c>
      <c r="C218" s="18" t="s">
        <v>290</v>
      </c>
      <c r="D218" s="15"/>
      <c r="E218" s="15"/>
      <c r="G218" s="3"/>
      <c r="H218" s="3"/>
      <c r="I218" s="1"/>
      <c r="J218" s="2"/>
      <c r="K218" s="1"/>
      <c r="L218" s="1"/>
      <c r="M218" s="1"/>
      <c r="N218" s="4"/>
      <c r="O218" s="1"/>
      <c r="P218" s="1"/>
      <c r="Q218" s="1"/>
      <c r="R218" s="1"/>
      <c r="S218" s="1"/>
      <c r="T218" s="1"/>
      <c r="U218" s="1"/>
    </row>
    <row r="219" spans="1:21" ht="21.75" hidden="1" customHeight="1" x14ac:dyDescent="0.25">
      <c r="A219" s="1"/>
      <c r="B219" s="15" t="s">
        <v>70</v>
      </c>
      <c r="C219" s="18" t="s">
        <v>291</v>
      </c>
      <c r="D219" s="15"/>
      <c r="E219" s="15"/>
      <c r="G219" s="3"/>
      <c r="H219" s="3"/>
      <c r="I219" s="1"/>
      <c r="J219" s="2"/>
      <c r="K219" s="1"/>
      <c r="L219" s="1"/>
      <c r="M219" s="1"/>
      <c r="N219" s="4"/>
      <c r="O219" s="1"/>
      <c r="P219" s="1"/>
      <c r="Q219" s="1"/>
      <c r="R219" s="1"/>
      <c r="S219" s="1"/>
      <c r="T219" s="1"/>
      <c r="U219" s="1"/>
    </row>
    <row r="220" spans="1:21" ht="21.75" hidden="1" customHeight="1" x14ac:dyDescent="0.25">
      <c r="A220" s="1"/>
      <c r="B220" s="15" t="s">
        <v>70</v>
      </c>
      <c r="C220" s="18" t="s">
        <v>292</v>
      </c>
      <c r="D220" s="15"/>
      <c r="E220" s="15"/>
      <c r="G220" s="3"/>
      <c r="H220" s="3"/>
      <c r="I220" s="1"/>
      <c r="J220" s="2"/>
      <c r="K220" s="1"/>
      <c r="L220" s="1"/>
      <c r="M220" s="1"/>
      <c r="N220" s="4"/>
      <c r="O220" s="1"/>
      <c r="P220" s="1"/>
      <c r="Q220" s="1"/>
      <c r="R220" s="1"/>
      <c r="S220" s="1"/>
      <c r="T220" s="1"/>
      <c r="U220" s="1"/>
    </row>
    <row r="221" spans="1:21" ht="21.75" hidden="1" customHeight="1" x14ac:dyDescent="0.25">
      <c r="A221" s="1"/>
      <c r="B221" s="15" t="s">
        <v>70</v>
      </c>
      <c r="C221" s="18" t="s">
        <v>388</v>
      </c>
      <c r="D221" s="15"/>
      <c r="E221" s="15"/>
      <c r="G221" s="3"/>
      <c r="H221" s="3"/>
      <c r="I221" s="1"/>
      <c r="J221" s="2"/>
      <c r="K221" s="1"/>
      <c r="L221" s="1"/>
      <c r="M221" s="1"/>
      <c r="N221" s="4"/>
      <c r="O221" s="1"/>
      <c r="P221" s="1"/>
      <c r="Q221" s="1"/>
      <c r="R221" s="1"/>
      <c r="S221" s="1"/>
      <c r="T221" s="1"/>
      <c r="U221" s="1"/>
    </row>
    <row r="222" spans="1:21" ht="21.75" hidden="1" customHeight="1" x14ac:dyDescent="0.25">
      <c r="A222" s="1"/>
      <c r="B222" s="15" t="s">
        <v>70</v>
      </c>
      <c r="C222" s="18" t="s">
        <v>391</v>
      </c>
      <c r="D222" s="15"/>
      <c r="E222" s="15"/>
      <c r="G222" s="3"/>
      <c r="H222" s="3"/>
      <c r="I222" s="1"/>
      <c r="J222" s="2"/>
      <c r="K222" s="1"/>
      <c r="L222" s="1"/>
      <c r="M222" s="1"/>
      <c r="N222" s="4"/>
      <c r="O222" s="1"/>
      <c r="P222" s="1"/>
      <c r="Q222" s="1"/>
      <c r="R222" s="1"/>
      <c r="S222" s="1"/>
      <c r="T222" s="1"/>
      <c r="U222" s="1"/>
    </row>
    <row r="223" spans="1:21" ht="21.75" hidden="1" customHeight="1" x14ac:dyDescent="0.25">
      <c r="A223" s="1"/>
      <c r="B223" s="15" t="s">
        <v>70</v>
      </c>
      <c r="C223" s="18" t="s">
        <v>398</v>
      </c>
      <c r="D223" s="15"/>
      <c r="E223" s="15"/>
      <c r="G223" s="3"/>
      <c r="H223" s="3"/>
      <c r="I223" s="1"/>
      <c r="J223" s="2"/>
      <c r="K223" s="1"/>
      <c r="L223" s="1"/>
      <c r="M223" s="1"/>
      <c r="N223" s="4"/>
      <c r="O223" s="1"/>
      <c r="P223" s="1"/>
      <c r="Q223" s="1"/>
      <c r="R223" s="1"/>
      <c r="S223" s="1"/>
      <c r="T223" s="1"/>
      <c r="U223" s="1"/>
    </row>
    <row r="224" spans="1:21" ht="21.75" hidden="1" customHeight="1" x14ac:dyDescent="0.25">
      <c r="A224" s="1"/>
      <c r="B224" s="15" t="s">
        <v>70</v>
      </c>
      <c r="C224" s="18" t="s">
        <v>399</v>
      </c>
      <c r="D224" s="15"/>
      <c r="E224" s="15"/>
      <c r="G224" s="3"/>
      <c r="H224" s="3"/>
      <c r="I224" s="1"/>
      <c r="J224" s="2"/>
      <c r="K224" s="1"/>
      <c r="L224" s="1"/>
      <c r="M224" s="1"/>
      <c r="N224" s="4"/>
      <c r="O224" s="1"/>
      <c r="P224" s="1"/>
      <c r="Q224" s="1"/>
      <c r="R224" s="1"/>
      <c r="S224" s="1"/>
      <c r="T224" s="1"/>
      <c r="U224" s="1"/>
    </row>
    <row r="225" spans="1:21" ht="21.75" hidden="1" customHeight="1" x14ac:dyDescent="0.25">
      <c r="A225" s="1"/>
      <c r="B225" s="15" t="s">
        <v>70</v>
      </c>
      <c r="C225" s="18" t="s">
        <v>404</v>
      </c>
      <c r="D225" s="15"/>
      <c r="E225" s="15"/>
      <c r="G225" s="3"/>
      <c r="H225" s="3"/>
      <c r="I225" s="1"/>
      <c r="J225" s="2"/>
      <c r="K225" s="1"/>
      <c r="L225" s="1"/>
      <c r="M225" s="1"/>
      <c r="N225" s="4"/>
      <c r="O225" s="1"/>
      <c r="P225" s="1"/>
      <c r="Q225" s="1"/>
      <c r="R225" s="1"/>
      <c r="S225" s="1"/>
      <c r="T225" s="1"/>
      <c r="U225" s="1"/>
    </row>
    <row r="226" spans="1:21" ht="21.75" hidden="1" customHeight="1" x14ac:dyDescent="0.25">
      <c r="A226" s="1"/>
      <c r="B226" s="15" t="s">
        <v>70</v>
      </c>
      <c r="C226" s="18" t="s">
        <v>407</v>
      </c>
      <c r="D226" s="15"/>
      <c r="E226" s="15"/>
      <c r="G226" s="3"/>
      <c r="H226" s="3"/>
      <c r="I226" s="1"/>
      <c r="J226" s="2"/>
      <c r="K226" s="1"/>
      <c r="L226" s="1"/>
      <c r="M226" s="1"/>
      <c r="N226" s="4"/>
      <c r="O226" s="1"/>
      <c r="P226" s="1"/>
      <c r="Q226" s="1"/>
      <c r="R226" s="1"/>
      <c r="S226" s="1"/>
      <c r="T226" s="1"/>
      <c r="U226" s="1"/>
    </row>
    <row r="227" spans="1:21" ht="21.75" hidden="1" customHeight="1" x14ac:dyDescent="0.25">
      <c r="A227" s="1"/>
      <c r="B227" s="15" t="s">
        <v>70</v>
      </c>
      <c r="C227" s="18" t="s">
        <v>412</v>
      </c>
      <c r="D227" s="15"/>
      <c r="E227" s="15"/>
      <c r="G227" s="3"/>
      <c r="H227" s="3"/>
      <c r="I227" s="1"/>
      <c r="J227" s="2"/>
      <c r="K227" s="1"/>
      <c r="L227" s="1"/>
      <c r="M227" s="1"/>
      <c r="N227" s="4"/>
      <c r="O227" s="1"/>
      <c r="P227" s="1"/>
      <c r="Q227" s="1"/>
      <c r="R227" s="1"/>
      <c r="S227" s="1"/>
      <c r="T227" s="1"/>
      <c r="U227" s="1"/>
    </row>
    <row r="228" spans="1:21" ht="21.75" hidden="1" customHeight="1" x14ac:dyDescent="0.25">
      <c r="A228" s="1"/>
      <c r="B228" s="1"/>
      <c r="C228" s="1"/>
      <c r="D228" s="1"/>
      <c r="E228" s="1"/>
      <c r="F228" s="2"/>
      <c r="G228" s="3"/>
      <c r="H228" s="3"/>
      <c r="I228" s="1"/>
      <c r="J228" s="2"/>
      <c r="K228" s="1"/>
      <c r="L228" s="1"/>
      <c r="M228" s="1"/>
      <c r="N228" s="4"/>
      <c r="O228" s="1"/>
      <c r="P228" s="1"/>
      <c r="Q228" s="1"/>
      <c r="R228" s="1"/>
      <c r="S228" s="1"/>
      <c r="T228" s="1"/>
      <c r="U228" s="1"/>
    </row>
    <row r="229" spans="1:21" ht="21.75" hidden="1" customHeight="1" x14ac:dyDescent="0.25">
      <c r="A229" s="1"/>
      <c r="B229" s="1"/>
      <c r="C229" s="1"/>
      <c r="D229" s="1"/>
      <c r="E229" s="1"/>
      <c r="F229" s="2"/>
      <c r="G229" s="3"/>
      <c r="H229" s="3"/>
      <c r="I229" s="1"/>
      <c r="J229" s="2"/>
      <c r="K229" s="1"/>
      <c r="L229" s="1"/>
      <c r="M229" s="1"/>
      <c r="N229" s="4"/>
      <c r="O229" s="1"/>
      <c r="P229" s="1"/>
      <c r="Q229" s="1"/>
      <c r="R229" s="1"/>
      <c r="S229" s="1"/>
      <c r="T229" s="1"/>
      <c r="U229" s="1"/>
    </row>
    <row r="230" spans="1:21" ht="21.75" hidden="1" customHeight="1" x14ac:dyDescent="0.25">
      <c r="A230" s="1"/>
      <c r="B230" s="1" t="s">
        <v>64</v>
      </c>
      <c r="C230" s="1" t="s">
        <v>180</v>
      </c>
      <c r="D230" s="1" t="s">
        <v>119</v>
      </c>
      <c r="E230" s="58">
        <v>21582</v>
      </c>
      <c r="F230" s="60">
        <f>ROUND(E230,0)</f>
        <v>21582</v>
      </c>
      <c r="G230" s="3"/>
      <c r="H230" s="3"/>
      <c r="I230" s="1"/>
      <c r="J230" s="2"/>
      <c r="K230" s="1"/>
      <c r="L230" s="1"/>
      <c r="M230" s="1"/>
      <c r="N230" s="4"/>
      <c r="O230" s="1"/>
      <c r="P230" s="1"/>
      <c r="Q230" s="1"/>
      <c r="R230" s="1"/>
      <c r="S230" s="1"/>
      <c r="T230" s="1"/>
      <c r="U230" s="1"/>
    </row>
    <row r="231" spans="1:21" ht="21.75" hidden="1" customHeight="1" x14ac:dyDescent="0.25">
      <c r="A231" s="1"/>
      <c r="B231" s="1"/>
      <c r="C231" s="1" t="s">
        <v>180</v>
      </c>
      <c r="D231" s="1" t="s">
        <v>120</v>
      </c>
      <c r="E231" s="58">
        <v>22589</v>
      </c>
      <c r="F231" s="60">
        <f t="shared" ref="F231:F296" si="3">ROUND(E231,0)</f>
        <v>22589</v>
      </c>
      <c r="G231" s="3"/>
      <c r="H231" s="3"/>
      <c r="I231" s="1"/>
      <c r="J231" s="2"/>
      <c r="K231" s="1"/>
      <c r="L231" s="1"/>
      <c r="M231" s="1"/>
      <c r="N231" s="4"/>
      <c r="O231" s="1"/>
      <c r="P231" s="1"/>
      <c r="Q231" s="1"/>
      <c r="R231" s="1"/>
      <c r="S231" s="1"/>
      <c r="T231" s="1"/>
      <c r="U231" s="1"/>
    </row>
    <row r="232" spans="1:21" ht="21.75" hidden="1" customHeight="1" x14ac:dyDescent="0.25">
      <c r="A232" s="1"/>
      <c r="B232" s="1"/>
      <c r="C232" s="1" t="s">
        <v>180</v>
      </c>
      <c r="D232" s="1" t="s">
        <v>121</v>
      </c>
      <c r="E232" s="58">
        <v>27690</v>
      </c>
      <c r="F232" s="60">
        <f t="shared" si="3"/>
        <v>27690</v>
      </c>
      <c r="G232" s="3"/>
      <c r="H232" s="3"/>
      <c r="I232" s="1"/>
      <c r="J232" s="2"/>
      <c r="K232" s="1"/>
      <c r="L232" s="1"/>
      <c r="M232" s="1"/>
      <c r="N232" s="4"/>
      <c r="O232" s="1"/>
      <c r="P232" s="1"/>
      <c r="Q232" s="1"/>
      <c r="R232" s="1"/>
      <c r="S232" s="1"/>
      <c r="T232" s="1"/>
      <c r="U232" s="1"/>
    </row>
    <row r="233" spans="1:21" ht="21.75" hidden="1" customHeight="1" x14ac:dyDescent="0.25">
      <c r="A233" s="1"/>
      <c r="B233" s="1"/>
      <c r="C233" s="1" t="s">
        <v>180</v>
      </c>
      <c r="D233" s="1" t="s">
        <v>122</v>
      </c>
      <c r="E233" s="58">
        <v>73130</v>
      </c>
      <c r="F233" s="60">
        <f t="shared" si="3"/>
        <v>73130</v>
      </c>
      <c r="G233" s="3"/>
      <c r="H233" s="3"/>
      <c r="I233" s="1"/>
      <c r="J233" s="2"/>
      <c r="K233" s="1"/>
      <c r="L233" s="1"/>
      <c r="M233" s="1"/>
      <c r="N233" s="4"/>
      <c r="O233" s="1"/>
      <c r="P233" s="1"/>
      <c r="Q233" s="1"/>
      <c r="R233" s="1"/>
      <c r="S233" s="1"/>
      <c r="T233" s="1"/>
      <c r="U233" s="1"/>
    </row>
    <row r="234" spans="1:21" ht="21.75" hidden="1" customHeight="1" x14ac:dyDescent="0.25">
      <c r="A234" s="1"/>
      <c r="B234" s="1"/>
      <c r="C234" s="1" t="s">
        <v>180</v>
      </c>
      <c r="D234" s="1" t="s">
        <v>123</v>
      </c>
      <c r="E234" s="58">
        <v>30885</v>
      </c>
      <c r="F234" s="60">
        <f t="shared" si="3"/>
        <v>30885</v>
      </c>
      <c r="G234" s="3"/>
      <c r="H234" s="3"/>
      <c r="I234" s="1"/>
      <c r="J234" s="2"/>
      <c r="K234" s="1"/>
      <c r="L234" s="1"/>
      <c r="M234" s="1"/>
      <c r="N234" s="4"/>
      <c r="O234" s="1"/>
      <c r="P234" s="1"/>
      <c r="Q234" s="1"/>
      <c r="R234" s="1"/>
      <c r="S234" s="1"/>
      <c r="T234" s="1"/>
      <c r="U234" s="1"/>
    </row>
    <row r="235" spans="1:21" ht="21.75" hidden="1" customHeight="1" x14ac:dyDescent="0.25">
      <c r="A235" s="1"/>
      <c r="B235" s="1"/>
      <c r="C235" s="1" t="s">
        <v>180</v>
      </c>
      <c r="D235" s="1" t="s">
        <v>124</v>
      </c>
      <c r="E235" s="58">
        <v>11715</v>
      </c>
      <c r="F235" s="60">
        <f t="shared" si="3"/>
        <v>11715</v>
      </c>
      <c r="G235" s="3"/>
      <c r="H235" s="3"/>
      <c r="I235" s="1"/>
      <c r="J235" s="2"/>
      <c r="K235" s="1"/>
      <c r="L235" s="1"/>
      <c r="M235" s="1"/>
      <c r="N235" s="4"/>
      <c r="O235" s="1"/>
      <c r="P235" s="1"/>
      <c r="Q235" s="1"/>
      <c r="R235" s="1"/>
      <c r="S235" s="1"/>
      <c r="T235" s="1"/>
      <c r="U235" s="1"/>
    </row>
    <row r="236" spans="1:21" ht="21.75" hidden="1" customHeight="1" x14ac:dyDescent="0.25">
      <c r="A236" s="1"/>
      <c r="B236" s="1"/>
      <c r="C236" s="1" t="s">
        <v>180</v>
      </c>
      <c r="D236" s="1" t="s">
        <v>125</v>
      </c>
      <c r="E236" s="58">
        <v>11360</v>
      </c>
      <c r="F236" s="60">
        <f t="shared" si="3"/>
        <v>11360</v>
      </c>
      <c r="G236" s="3"/>
      <c r="H236" s="3"/>
      <c r="I236" s="1"/>
      <c r="J236" s="2"/>
      <c r="K236" s="1"/>
      <c r="L236" s="1"/>
      <c r="M236" s="1"/>
      <c r="N236" s="4"/>
      <c r="O236" s="1"/>
      <c r="P236" s="1"/>
      <c r="Q236" s="1"/>
      <c r="R236" s="1"/>
      <c r="S236" s="1"/>
      <c r="T236" s="1"/>
      <c r="U236" s="1"/>
    </row>
    <row r="237" spans="1:21" ht="21.75" hidden="1" customHeight="1" x14ac:dyDescent="0.25">
      <c r="A237" s="1"/>
      <c r="B237" s="1"/>
      <c r="C237" s="1" t="s">
        <v>180</v>
      </c>
      <c r="D237" s="1" t="s">
        <v>126</v>
      </c>
      <c r="E237" s="58">
        <v>41535</v>
      </c>
      <c r="F237" s="60">
        <f t="shared" si="3"/>
        <v>41535</v>
      </c>
      <c r="G237" s="3"/>
      <c r="H237" s="3"/>
      <c r="I237" s="1"/>
      <c r="J237" s="2"/>
      <c r="K237" s="1"/>
      <c r="L237" s="1"/>
      <c r="M237" s="1"/>
      <c r="N237" s="4"/>
      <c r="O237" s="1"/>
      <c r="P237" s="1"/>
      <c r="Q237" s="1"/>
      <c r="R237" s="1"/>
      <c r="S237" s="1"/>
      <c r="T237" s="1"/>
      <c r="U237" s="1"/>
    </row>
    <row r="238" spans="1:21" ht="21.75" hidden="1" customHeight="1" x14ac:dyDescent="0.25">
      <c r="A238" s="1"/>
      <c r="B238" s="1"/>
      <c r="C238" s="1" t="s">
        <v>180</v>
      </c>
      <c r="D238" s="1" t="s">
        <v>127</v>
      </c>
      <c r="E238" s="58">
        <v>16774</v>
      </c>
      <c r="F238" s="60">
        <f t="shared" si="3"/>
        <v>16774</v>
      </c>
      <c r="G238" s="3"/>
      <c r="H238" s="3"/>
      <c r="I238" s="1"/>
      <c r="J238" s="2"/>
      <c r="K238" s="1"/>
      <c r="L238" s="1"/>
      <c r="M238" s="1"/>
      <c r="N238" s="4"/>
      <c r="O238" s="1"/>
      <c r="P238" s="1"/>
      <c r="Q238" s="1"/>
      <c r="R238" s="1"/>
      <c r="S238" s="1"/>
      <c r="T238" s="1"/>
      <c r="U238" s="1"/>
    </row>
    <row r="239" spans="1:21" ht="21.75" hidden="1" customHeight="1" x14ac:dyDescent="0.25">
      <c r="A239" s="1"/>
      <c r="B239" s="1"/>
      <c r="C239" s="1" t="s">
        <v>180</v>
      </c>
      <c r="D239" s="1" t="s">
        <v>128</v>
      </c>
      <c r="E239" s="58">
        <v>18105</v>
      </c>
      <c r="F239" s="60">
        <f t="shared" si="3"/>
        <v>18105</v>
      </c>
      <c r="G239" s="3"/>
      <c r="H239" s="3"/>
      <c r="I239" s="1"/>
      <c r="J239" s="2"/>
      <c r="K239" s="1"/>
      <c r="L239" s="1"/>
      <c r="M239" s="1"/>
      <c r="N239" s="4"/>
      <c r="O239" s="1"/>
      <c r="P239" s="1"/>
      <c r="Q239" s="1"/>
      <c r="R239" s="1"/>
      <c r="S239" s="1"/>
      <c r="T239" s="1"/>
      <c r="U239" s="1"/>
    </row>
    <row r="240" spans="1:21" ht="21.75" hidden="1" customHeight="1" x14ac:dyDescent="0.25">
      <c r="A240" s="1"/>
      <c r="B240" s="1"/>
      <c r="C240" s="1" t="s">
        <v>180</v>
      </c>
      <c r="D240" s="1" t="s">
        <v>129</v>
      </c>
      <c r="E240" s="58">
        <v>22365</v>
      </c>
      <c r="F240" s="60">
        <f t="shared" si="3"/>
        <v>22365</v>
      </c>
      <c r="G240" s="3"/>
      <c r="H240" s="3"/>
      <c r="I240" s="1"/>
      <c r="J240" s="2"/>
      <c r="K240" s="1"/>
      <c r="L240" s="1"/>
      <c r="M240" s="1"/>
      <c r="N240" s="4"/>
      <c r="O240" s="1"/>
      <c r="P240" s="1"/>
      <c r="Q240" s="1"/>
      <c r="R240" s="1"/>
      <c r="S240" s="1"/>
      <c r="T240" s="1"/>
      <c r="U240" s="1"/>
    </row>
    <row r="241" spans="1:21" ht="21.75" hidden="1" customHeight="1" x14ac:dyDescent="0.25">
      <c r="A241" s="1"/>
      <c r="B241" s="1"/>
      <c r="C241" s="1" t="s">
        <v>180</v>
      </c>
      <c r="D241" s="1" t="s">
        <v>130</v>
      </c>
      <c r="E241" s="58">
        <v>24221</v>
      </c>
      <c r="F241" s="60">
        <f t="shared" si="3"/>
        <v>24221</v>
      </c>
      <c r="G241" s="3"/>
      <c r="H241" s="3"/>
      <c r="I241" s="1"/>
      <c r="J241" s="2"/>
      <c r="K241" s="1"/>
      <c r="L241" s="1"/>
      <c r="M241" s="1"/>
      <c r="N241" s="4"/>
      <c r="O241" s="1"/>
      <c r="P241" s="1"/>
      <c r="Q241" s="1"/>
      <c r="R241" s="1"/>
      <c r="S241" s="1"/>
      <c r="T241" s="1"/>
      <c r="U241" s="1"/>
    </row>
    <row r="242" spans="1:21" ht="21.75" hidden="1" customHeight="1" x14ac:dyDescent="0.25">
      <c r="A242" s="1"/>
      <c r="B242" s="1"/>
      <c r="C242" s="1" t="s">
        <v>180</v>
      </c>
      <c r="D242" s="1" t="s">
        <v>131</v>
      </c>
      <c r="E242" s="58">
        <v>27335</v>
      </c>
      <c r="F242" s="60">
        <f t="shared" si="3"/>
        <v>27335</v>
      </c>
      <c r="G242" s="3"/>
      <c r="H242" s="3"/>
      <c r="I242" s="1"/>
      <c r="J242" s="2"/>
      <c r="K242" s="1"/>
      <c r="L242" s="1"/>
      <c r="M242" s="1"/>
      <c r="N242" s="4"/>
      <c r="O242" s="1"/>
      <c r="P242" s="1"/>
      <c r="Q242" s="1"/>
      <c r="R242" s="1"/>
      <c r="S242" s="1"/>
      <c r="T242" s="1"/>
      <c r="U242" s="1"/>
    </row>
    <row r="243" spans="1:21" ht="21.75" hidden="1" customHeight="1" x14ac:dyDescent="0.25">
      <c r="A243" s="1"/>
      <c r="B243" s="1"/>
      <c r="C243" s="1" t="s">
        <v>180</v>
      </c>
      <c r="D243" s="1" t="s">
        <v>132</v>
      </c>
      <c r="E243" s="58">
        <v>57510</v>
      </c>
      <c r="F243" s="60">
        <f t="shared" si="3"/>
        <v>57510</v>
      </c>
      <c r="G243" s="3"/>
      <c r="H243" s="3"/>
      <c r="I243" s="1"/>
      <c r="J243" s="2"/>
      <c r="K243" s="1"/>
      <c r="L243" s="1"/>
      <c r="M243" s="1"/>
      <c r="N243" s="4"/>
      <c r="O243" s="1"/>
      <c r="P243" s="1"/>
      <c r="Q243" s="1"/>
      <c r="R243" s="1"/>
      <c r="S243" s="1"/>
      <c r="T243" s="1"/>
      <c r="U243" s="1"/>
    </row>
    <row r="244" spans="1:21" ht="21.75" hidden="1" customHeight="1" x14ac:dyDescent="0.25">
      <c r="A244" s="1"/>
      <c r="B244" s="1"/>
      <c r="C244" s="1" t="s">
        <v>180</v>
      </c>
      <c r="D244" s="1" t="s">
        <v>133</v>
      </c>
      <c r="E244" s="58">
        <v>20235</v>
      </c>
      <c r="F244" s="60">
        <f t="shared" si="3"/>
        <v>20235</v>
      </c>
      <c r="G244" s="3"/>
      <c r="H244" s="3"/>
      <c r="I244" s="1"/>
      <c r="J244" s="2"/>
      <c r="K244" s="1"/>
      <c r="L244" s="1"/>
      <c r="M244" s="1"/>
      <c r="N244" s="4"/>
      <c r="O244" s="1"/>
      <c r="P244" s="1"/>
      <c r="Q244" s="1"/>
      <c r="R244" s="1"/>
      <c r="S244" s="1"/>
      <c r="T244" s="1"/>
      <c r="U244" s="1"/>
    </row>
    <row r="245" spans="1:21" ht="21.75" hidden="1" customHeight="1" x14ac:dyDescent="0.25">
      <c r="A245" s="1"/>
      <c r="B245" s="1"/>
      <c r="C245" s="1" t="s">
        <v>180</v>
      </c>
      <c r="D245" s="1" t="s">
        <v>134</v>
      </c>
      <c r="E245" s="58">
        <v>30353</v>
      </c>
      <c r="F245" s="60">
        <f t="shared" si="3"/>
        <v>30353</v>
      </c>
      <c r="G245" s="3"/>
      <c r="H245" s="3"/>
      <c r="I245" s="1"/>
      <c r="J245" s="2"/>
      <c r="K245" s="1"/>
      <c r="L245" s="1"/>
      <c r="M245" s="1"/>
      <c r="N245" s="4"/>
      <c r="O245" s="1"/>
      <c r="P245" s="1"/>
      <c r="Q245" s="1"/>
      <c r="R245" s="1"/>
      <c r="S245" s="1"/>
      <c r="T245" s="1"/>
      <c r="U245" s="1"/>
    </row>
    <row r="246" spans="1:21" ht="21.75" hidden="1" customHeight="1" x14ac:dyDescent="0.25">
      <c r="A246" s="1"/>
      <c r="B246" s="1"/>
      <c r="C246" s="1" t="s">
        <v>180</v>
      </c>
      <c r="D246" s="1" t="s">
        <v>135</v>
      </c>
      <c r="E246" s="58">
        <v>22365</v>
      </c>
      <c r="F246" s="60">
        <f t="shared" si="3"/>
        <v>22365</v>
      </c>
      <c r="G246" s="3"/>
      <c r="H246" s="3"/>
      <c r="I246" s="1"/>
      <c r="J246" s="2"/>
      <c r="K246" s="1"/>
      <c r="L246" s="1"/>
      <c r="M246" s="1"/>
      <c r="N246" s="4"/>
      <c r="O246" s="1"/>
      <c r="P246" s="1"/>
      <c r="Q246" s="1"/>
      <c r="R246" s="1"/>
      <c r="S246" s="1"/>
      <c r="T246" s="1"/>
      <c r="U246" s="1"/>
    </row>
    <row r="247" spans="1:21" ht="21.75" hidden="1" customHeight="1" x14ac:dyDescent="0.25">
      <c r="A247" s="1"/>
      <c r="B247" s="1"/>
      <c r="C247" s="1" t="s">
        <v>180</v>
      </c>
      <c r="D247" s="1" t="s">
        <v>136</v>
      </c>
      <c r="E247" s="58">
        <v>14910</v>
      </c>
      <c r="F247" s="60">
        <f t="shared" si="3"/>
        <v>14910</v>
      </c>
      <c r="G247" s="3"/>
      <c r="H247" s="3"/>
      <c r="I247" s="1"/>
      <c r="J247" s="2"/>
      <c r="K247" s="1"/>
      <c r="L247" s="1"/>
      <c r="M247" s="1"/>
      <c r="N247" s="4"/>
      <c r="O247" s="1"/>
      <c r="P247" s="1"/>
      <c r="Q247" s="1"/>
      <c r="R247" s="1"/>
      <c r="S247" s="1"/>
      <c r="T247" s="1"/>
      <c r="U247" s="1"/>
    </row>
    <row r="248" spans="1:21" ht="21.75" hidden="1" customHeight="1" x14ac:dyDescent="0.25">
      <c r="A248" s="1"/>
      <c r="B248" s="1"/>
      <c r="C248" s="1" t="s">
        <v>180</v>
      </c>
      <c r="D248" s="1" t="s">
        <v>137</v>
      </c>
      <c r="E248" s="58">
        <v>14378</v>
      </c>
      <c r="F248" s="60">
        <f t="shared" si="3"/>
        <v>14378</v>
      </c>
      <c r="G248" s="3"/>
      <c r="H248" s="3"/>
      <c r="I248" s="1"/>
      <c r="J248" s="2"/>
      <c r="K248" s="1"/>
      <c r="L248" s="1"/>
      <c r="M248" s="1"/>
      <c r="N248" s="4"/>
      <c r="O248" s="1"/>
      <c r="P248" s="1"/>
      <c r="Q248" s="1"/>
      <c r="R248" s="1"/>
      <c r="S248" s="1"/>
      <c r="T248" s="1"/>
      <c r="U248" s="1"/>
    </row>
    <row r="249" spans="1:21" ht="21.75" hidden="1" customHeight="1" x14ac:dyDescent="0.25">
      <c r="A249" s="1"/>
      <c r="B249" s="1"/>
      <c r="C249" s="1" t="s">
        <v>180</v>
      </c>
      <c r="D249" s="1" t="s">
        <v>138</v>
      </c>
      <c r="E249" s="58">
        <v>26625</v>
      </c>
      <c r="F249" s="60">
        <f t="shared" si="3"/>
        <v>26625</v>
      </c>
      <c r="G249" s="3"/>
      <c r="H249" s="3"/>
      <c r="I249" s="1"/>
      <c r="J249" s="2"/>
      <c r="K249" s="1"/>
      <c r="L249" s="1"/>
      <c r="M249" s="1"/>
      <c r="N249" s="4"/>
      <c r="O249" s="1"/>
      <c r="P249" s="1"/>
      <c r="Q249" s="1"/>
      <c r="R249" s="1"/>
      <c r="S249" s="1"/>
      <c r="T249" s="1"/>
      <c r="U249" s="1"/>
    </row>
    <row r="250" spans="1:21" ht="21.75" hidden="1" customHeight="1" x14ac:dyDescent="0.25">
      <c r="A250" s="1"/>
      <c r="B250" s="1"/>
      <c r="C250" s="1" t="s">
        <v>180</v>
      </c>
      <c r="D250" s="1" t="s">
        <v>139</v>
      </c>
      <c r="E250" s="58">
        <v>11715</v>
      </c>
      <c r="F250" s="60">
        <f t="shared" si="3"/>
        <v>11715</v>
      </c>
      <c r="G250" s="3"/>
      <c r="H250" s="3"/>
      <c r="I250" s="1"/>
      <c r="J250" s="2"/>
      <c r="K250" s="1"/>
      <c r="L250" s="1"/>
      <c r="M250" s="1"/>
      <c r="N250" s="4"/>
      <c r="O250" s="1"/>
      <c r="P250" s="1"/>
      <c r="Q250" s="1"/>
      <c r="R250" s="1"/>
      <c r="S250" s="1"/>
      <c r="T250" s="1"/>
      <c r="U250" s="1"/>
    </row>
    <row r="251" spans="1:21" ht="21.75" hidden="1" customHeight="1" x14ac:dyDescent="0.25">
      <c r="A251" s="1"/>
      <c r="B251" s="1"/>
      <c r="C251" s="1" t="s">
        <v>180</v>
      </c>
      <c r="D251" s="1" t="s">
        <v>140</v>
      </c>
      <c r="E251" s="58">
        <v>20046</v>
      </c>
      <c r="F251" s="60">
        <f t="shared" si="3"/>
        <v>20046</v>
      </c>
      <c r="G251" s="3"/>
      <c r="H251" s="3"/>
      <c r="I251" s="1"/>
      <c r="J251" s="2"/>
      <c r="K251" s="1"/>
      <c r="L251" s="1"/>
      <c r="M251" s="1"/>
      <c r="N251" s="4"/>
      <c r="O251" s="1"/>
      <c r="P251" s="1"/>
      <c r="Q251" s="1"/>
      <c r="R251" s="1"/>
      <c r="S251" s="1"/>
      <c r="T251" s="1"/>
      <c r="U251" s="1"/>
    </row>
    <row r="252" spans="1:21" ht="21.75" hidden="1" customHeight="1" x14ac:dyDescent="0.25">
      <c r="A252" s="1"/>
      <c r="B252" s="1"/>
      <c r="C252" s="1" t="s">
        <v>180</v>
      </c>
      <c r="D252" s="1" t="s">
        <v>141</v>
      </c>
      <c r="E252" s="58">
        <v>17750</v>
      </c>
      <c r="F252" s="60">
        <f t="shared" si="3"/>
        <v>17750</v>
      </c>
      <c r="G252" s="3"/>
      <c r="H252" s="3"/>
      <c r="I252" s="1"/>
      <c r="J252" s="2"/>
      <c r="K252" s="1"/>
      <c r="L252" s="1"/>
      <c r="M252" s="1"/>
      <c r="N252" s="4"/>
      <c r="O252" s="1"/>
      <c r="P252" s="1"/>
      <c r="Q252" s="1"/>
      <c r="R252" s="1"/>
      <c r="S252" s="1"/>
      <c r="T252" s="1"/>
      <c r="U252" s="1"/>
    </row>
    <row r="253" spans="1:21" ht="21.75" hidden="1" customHeight="1" x14ac:dyDescent="0.25">
      <c r="A253" s="1"/>
      <c r="B253" s="1"/>
      <c r="C253" s="1" t="s">
        <v>180</v>
      </c>
      <c r="D253" s="1" t="s">
        <v>142</v>
      </c>
      <c r="E253" s="58">
        <v>21300</v>
      </c>
      <c r="F253" s="60">
        <f t="shared" si="3"/>
        <v>21300</v>
      </c>
      <c r="G253" s="3"/>
      <c r="H253" s="3"/>
      <c r="I253" s="1"/>
      <c r="J253" s="2"/>
      <c r="K253" s="1"/>
      <c r="L253" s="1"/>
      <c r="M253" s="1"/>
      <c r="N253" s="4"/>
      <c r="O253" s="1"/>
      <c r="P253" s="1"/>
      <c r="Q253" s="1"/>
      <c r="R253" s="1"/>
      <c r="S253" s="1"/>
      <c r="T253" s="1"/>
      <c r="U253" s="1"/>
    </row>
    <row r="254" spans="1:21" ht="21.75" hidden="1" customHeight="1" x14ac:dyDescent="0.25">
      <c r="A254" s="1"/>
      <c r="B254" s="1"/>
      <c r="C254" s="1" t="s">
        <v>180</v>
      </c>
      <c r="D254" s="1" t="s">
        <v>143</v>
      </c>
      <c r="E254" s="58">
        <v>21300</v>
      </c>
      <c r="F254" s="60">
        <f t="shared" si="3"/>
        <v>21300</v>
      </c>
      <c r="G254" s="3"/>
      <c r="H254" s="3"/>
      <c r="I254" s="1"/>
      <c r="J254" s="2"/>
      <c r="K254" s="1"/>
      <c r="L254" s="1"/>
      <c r="M254" s="1"/>
      <c r="N254" s="4"/>
      <c r="O254" s="1"/>
      <c r="P254" s="1"/>
      <c r="Q254" s="1"/>
      <c r="R254" s="1"/>
      <c r="S254" s="1"/>
      <c r="T254" s="1"/>
      <c r="U254" s="1"/>
    </row>
    <row r="255" spans="1:21" ht="21.75" hidden="1" customHeight="1" x14ac:dyDescent="0.25">
      <c r="A255" s="1"/>
      <c r="B255" s="1"/>
      <c r="C255" s="1" t="s">
        <v>180</v>
      </c>
      <c r="D255" s="1" t="s">
        <v>144</v>
      </c>
      <c r="E255" s="58">
        <v>24140</v>
      </c>
      <c r="F255" s="60">
        <f t="shared" si="3"/>
        <v>24140</v>
      </c>
      <c r="G255" s="3"/>
      <c r="H255" s="3"/>
      <c r="I255" s="1"/>
      <c r="J255" s="2"/>
      <c r="K255" s="1"/>
      <c r="L255" s="1"/>
      <c r="M255" s="1"/>
      <c r="N255" s="4"/>
      <c r="O255" s="1"/>
      <c r="P255" s="1"/>
      <c r="Q255" s="1"/>
      <c r="R255" s="1"/>
      <c r="S255" s="1"/>
      <c r="T255" s="1"/>
      <c r="U255" s="1"/>
    </row>
    <row r="256" spans="1:21" ht="21.75" hidden="1" customHeight="1" x14ac:dyDescent="0.25">
      <c r="A256" s="1"/>
      <c r="B256" s="1"/>
      <c r="C256" s="1" t="s">
        <v>180</v>
      </c>
      <c r="D256" s="1" t="s">
        <v>145</v>
      </c>
      <c r="E256" s="58">
        <v>11183</v>
      </c>
      <c r="F256" s="60">
        <f t="shared" si="3"/>
        <v>11183</v>
      </c>
      <c r="G256" s="3"/>
      <c r="H256" s="3"/>
      <c r="I256" s="1"/>
      <c r="J256" s="2"/>
      <c r="K256" s="1"/>
      <c r="L256" s="1"/>
      <c r="M256" s="1"/>
      <c r="N256" s="4"/>
      <c r="O256" s="1"/>
      <c r="P256" s="1"/>
      <c r="Q256" s="1"/>
      <c r="R256" s="1"/>
      <c r="S256" s="1"/>
      <c r="T256" s="1"/>
      <c r="U256" s="1"/>
    </row>
    <row r="257" spans="1:21" ht="21.75" hidden="1" customHeight="1" x14ac:dyDescent="0.25">
      <c r="A257" s="1"/>
      <c r="B257" s="1"/>
      <c r="C257" s="1" t="s">
        <v>180</v>
      </c>
      <c r="D257" s="1" t="s">
        <v>146</v>
      </c>
      <c r="E257" s="58">
        <v>35678</v>
      </c>
      <c r="F257" s="60">
        <f t="shared" si="3"/>
        <v>35678</v>
      </c>
      <c r="G257" s="3"/>
      <c r="H257" s="3"/>
      <c r="I257" s="1"/>
      <c r="J257" s="2"/>
      <c r="K257" s="1"/>
      <c r="L257" s="1"/>
      <c r="M257" s="1"/>
      <c r="N257" s="4"/>
      <c r="O257" s="1"/>
      <c r="P257" s="1"/>
      <c r="Q257" s="1"/>
      <c r="R257" s="1"/>
      <c r="S257" s="1"/>
      <c r="T257" s="1"/>
      <c r="U257" s="1"/>
    </row>
    <row r="258" spans="1:21" ht="21.75" hidden="1" customHeight="1" x14ac:dyDescent="0.25">
      <c r="A258" s="1"/>
      <c r="B258" s="1"/>
      <c r="C258" s="1" t="s">
        <v>180</v>
      </c>
      <c r="D258" s="1" t="s">
        <v>147</v>
      </c>
      <c r="E258" s="63">
        <v>30530</v>
      </c>
      <c r="F258" s="60">
        <f t="shared" si="3"/>
        <v>30530</v>
      </c>
      <c r="G258" s="3"/>
      <c r="H258" s="3"/>
      <c r="I258" s="1"/>
      <c r="J258" s="2"/>
      <c r="K258" s="1"/>
      <c r="L258" s="1"/>
      <c r="M258" s="1"/>
      <c r="N258" s="4"/>
      <c r="O258" s="1"/>
      <c r="P258" s="1"/>
      <c r="Q258" s="1"/>
      <c r="R258" s="1"/>
      <c r="S258" s="1"/>
      <c r="T258" s="1"/>
      <c r="U258" s="1"/>
    </row>
    <row r="259" spans="1:21" ht="21.75" hidden="1" customHeight="1" x14ac:dyDescent="0.25">
      <c r="C259" s="1" t="s">
        <v>180</v>
      </c>
      <c r="D259" t="s">
        <v>148</v>
      </c>
      <c r="E259" s="59">
        <v>50055</v>
      </c>
      <c r="F259" s="60">
        <f t="shared" si="3"/>
        <v>50055</v>
      </c>
    </row>
    <row r="260" spans="1:21" ht="21.75" hidden="1" customHeight="1" x14ac:dyDescent="0.25">
      <c r="C260" s="1" t="s">
        <v>180</v>
      </c>
      <c r="D260" t="s">
        <v>149</v>
      </c>
      <c r="E260" s="59">
        <v>26625</v>
      </c>
      <c r="F260" s="60">
        <f t="shared" si="3"/>
        <v>26625</v>
      </c>
    </row>
    <row r="261" spans="1:21" ht="21.75" hidden="1" customHeight="1" x14ac:dyDescent="0.25">
      <c r="C261" s="1" t="s">
        <v>180</v>
      </c>
      <c r="D261" t="s">
        <v>150</v>
      </c>
      <c r="E261" s="59">
        <v>26625</v>
      </c>
      <c r="F261" s="60">
        <f t="shared" si="3"/>
        <v>26625</v>
      </c>
    </row>
    <row r="262" spans="1:21" ht="21.75" hidden="1" customHeight="1" x14ac:dyDescent="0.25">
      <c r="C262" s="1" t="s">
        <v>180</v>
      </c>
      <c r="D262" t="s">
        <v>151</v>
      </c>
      <c r="E262" s="59">
        <v>33015</v>
      </c>
      <c r="F262" s="60">
        <f t="shared" si="3"/>
        <v>33015</v>
      </c>
    </row>
    <row r="263" spans="1:21" ht="21.75" hidden="1" customHeight="1" x14ac:dyDescent="0.25">
      <c r="C263" s="1" t="s">
        <v>180</v>
      </c>
      <c r="D263" t="s">
        <v>152</v>
      </c>
      <c r="E263" s="59">
        <v>12780</v>
      </c>
      <c r="F263" s="60">
        <f t="shared" si="3"/>
        <v>12780</v>
      </c>
    </row>
    <row r="264" spans="1:21" ht="21.75" hidden="1" customHeight="1" x14ac:dyDescent="0.25">
      <c r="C264" s="1" t="s">
        <v>180</v>
      </c>
      <c r="D264" t="s">
        <v>153</v>
      </c>
      <c r="E264" s="59">
        <v>23963</v>
      </c>
      <c r="F264" s="60">
        <f t="shared" si="3"/>
        <v>23963</v>
      </c>
    </row>
    <row r="265" spans="1:21" ht="21.75" hidden="1" customHeight="1" x14ac:dyDescent="0.25">
      <c r="C265" s="1" t="s">
        <v>180</v>
      </c>
      <c r="D265" t="s">
        <v>154</v>
      </c>
      <c r="E265" s="59">
        <v>43665</v>
      </c>
      <c r="F265" s="60">
        <f t="shared" si="3"/>
        <v>43665</v>
      </c>
    </row>
    <row r="266" spans="1:21" ht="21.75" hidden="1" customHeight="1" x14ac:dyDescent="0.25">
      <c r="C266" s="1" t="s">
        <v>180</v>
      </c>
      <c r="D266" t="s">
        <v>155</v>
      </c>
      <c r="E266" s="59">
        <v>26625</v>
      </c>
      <c r="F266" s="60">
        <f t="shared" si="3"/>
        <v>26625</v>
      </c>
    </row>
    <row r="267" spans="1:21" ht="21.75" hidden="1" customHeight="1" x14ac:dyDescent="0.25">
      <c r="C267" s="1" t="s">
        <v>180</v>
      </c>
      <c r="D267" t="s">
        <v>156</v>
      </c>
      <c r="E267" s="59">
        <v>27690</v>
      </c>
      <c r="F267" s="60">
        <f t="shared" si="3"/>
        <v>27690</v>
      </c>
    </row>
    <row r="268" spans="1:21" ht="21.75" hidden="1" customHeight="1" x14ac:dyDescent="0.25">
      <c r="C268" s="1" t="s">
        <v>180</v>
      </c>
      <c r="D268" t="s">
        <v>157</v>
      </c>
      <c r="E268" s="59">
        <v>25560</v>
      </c>
      <c r="F268" s="60">
        <f t="shared" si="3"/>
        <v>25560</v>
      </c>
    </row>
    <row r="269" spans="1:21" ht="21.75" hidden="1" customHeight="1" x14ac:dyDescent="0.25">
      <c r="C269" s="1" t="s">
        <v>180</v>
      </c>
      <c r="D269" t="s">
        <v>158</v>
      </c>
      <c r="E269" s="59">
        <v>25560</v>
      </c>
      <c r="F269" s="60">
        <f t="shared" si="3"/>
        <v>25560</v>
      </c>
    </row>
    <row r="270" spans="1:21" ht="21.75" hidden="1" customHeight="1" x14ac:dyDescent="0.25">
      <c r="C270" s="1" t="s">
        <v>180</v>
      </c>
      <c r="D270" t="s">
        <v>159</v>
      </c>
      <c r="E270" s="59">
        <v>39405</v>
      </c>
      <c r="F270" s="60">
        <f t="shared" si="3"/>
        <v>39405</v>
      </c>
    </row>
    <row r="271" spans="1:21" ht="21.75" hidden="1" customHeight="1" x14ac:dyDescent="0.25">
      <c r="C271" s="1" t="s">
        <v>180</v>
      </c>
      <c r="D271" t="s">
        <v>160</v>
      </c>
      <c r="E271" s="59">
        <v>15620</v>
      </c>
      <c r="F271" s="60">
        <f t="shared" si="3"/>
        <v>15620</v>
      </c>
    </row>
    <row r="272" spans="1:21" ht="21.75" hidden="1" customHeight="1" x14ac:dyDescent="0.25">
      <c r="C272" s="1" t="s">
        <v>180</v>
      </c>
      <c r="D272" t="s">
        <v>161</v>
      </c>
      <c r="E272" s="59">
        <v>28400</v>
      </c>
      <c r="F272" s="60">
        <f t="shared" si="3"/>
        <v>28400</v>
      </c>
    </row>
    <row r="273" spans="3:6" ht="21.75" hidden="1" customHeight="1" x14ac:dyDescent="0.25">
      <c r="C273" s="1" t="s">
        <v>180</v>
      </c>
      <c r="D273" t="s">
        <v>162</v>
      </c>
      <c r="E273" s="59">
        <v>20235</v>
      </c>
      <c r="F273" s="60">
        <f t="shared" si="3"/>
        <v>20235</v>
      </c>
    </row>
    <row r="274" spans="3:6" ht="21.75" hidden="1" customHeight="1" x14ac:dyDescent="0.25">
      <c r="C274" s="1" t="s">
        <v>180</v>
      </c>
      <c r="D274" t="s">
        <v>163</v>
      </c>
      <c r="E274" s="59">
        <v>18815</v>
      </c>
      <c r="F274" s="60">
        <f t="shared" si="3"/>
        <v>18815</v>
      </c>
    </row>
    <row r="275" spans="3:6" ht="21.75" hidden="1" customHeight="1" x14ac:dyDescent="0.25">
      <c r="C275" s="1" t="s">
        <v>180</v>
      </c>
      <c r="D275" t="s">
        <v>164</v>
      </c>
      <c r="E275" s="59">
        <v>22898</v>
      </c>
      <c r="F275" s="60">
        <f t="shared" si="3"/>
        <v>22898</v>
      </c>
    </row>
    <row r="276" spans="3:6" ht="21.75" hidden="1" customHeight="1" x14ac:dyDescent="0.25">
      <c r="C276" s="1" t="s">
        <v>180</v>
      </c>
      <c r="D276" t="s">
        <v>165</v>
      </c>
      <c r="E276" s="59">
        <v>35145</v>
      </c>
      <c r="F276" s="60">
        <f t="shared" si="3"/>
        <v>35145</v>
      </c>
    </row>
    <row r="277" spans="3:6" ht="21.75" hidden="1" customHeight="1" x14ac:dyDescent="0.25">
      <c r="C277" s="1" t="s">
        <v>180</v>
      </c>
      <c r="D277" s="61" t="s">
        <v>488</v>
      </c>
      <c r="E277" s="62">
        <v>22365</v>
      </c>
      <c r="F277" s="60">
        <f t="shared" si="3"/>
        <v>22365</v>
      </c>
    </row>
    <row r="278" spans="3:6" ht="21.75" hidden="1" customHeight="1" x14ac:dyDescent="0.25">
      <c r="C278" s="1" t="s">
        <v>180</v>
      </c>
      <c r="D278" s="61" t="s">
        <v>166</v>
      </c>
      <c r="E278" s="62">
        <v>23963</v>
      </c>
      <c r="F278" s="60">
        <f t="shared" si="3"/>
        <v>23963</v>
      </c>
    </row>
    <row r="279" spans="3:6" ht="21.75" hidden="1" customHeight="1" x14ac:dyDescent="0.25">
      <c r="C279" s="1" t="s">
        <v>180</v>
      </c>
      <c r="D279" t="s">
        <v>167</v>
      </c>
      <c r="E279" s="62">
        <v>26625</v>
      </c>
      <c r="F279" s="60">
        <f t="shared" si="3"/>
        <v>26625</v>
      </c>
    </row>
    <row r="280" spans="3:6" ht="21.75" hidden="1" customHeight="1" x14ac:dyDescent="0.25">
      <c r="C280" s="1" t="s">
        <v>180</v>
      </c>
      <c r="D280" t="s">
        <v>168</v>
      </c>
      <c r="E280" s="62">
        <v>25560</v>
      </c>
      <c r="F280" s="60">
        <f t="shared" si="3"/>
        <v>25560</v>
      </c>
    </row>
    <row r="281" spans="3:6" ht="21.75" hidden="1" customHeight="1" x14ac:dyDescent="0.25">
      <c r="C281" s="1" t="s">
        <v>180</v>
      </c>
      <c r="D281" t="s">
        <v>169</v>
      </c>
      <c r="E281" s="62">
        <v>25560</v>
      </c>
      <c r="F281" s="60">
        <f t="shared" si="3"/>
        <v>25560</v>
      </c>
    </row>
    <row r="282" spans="3:6" ht="21.75" hidden="1" customHeight="1" x14ac:dyDescent="0.25">
      <c r="C282" s="1" t="s">
        <v>180</v>
      </c>
      <c r="D282" t="s">
        <v>170</v>
      </c>
      <c r="E282" s="59">
        <v>63900</v>
      </c>
      <c r="F282" s="60">
        <f t="shared" si="3"/>
        <v>63900</v>
      </c>
    </row>
    <row r="283" spans="3:6" ht="21.75" hidden="1" customHeight="1" x14ac:dyDescent="0.25">
      <c r="C283" s="1" t="s">
        <v>180</v>
      </c>
      <c r="D283" t="s">
        <v>171</v>
      </c>
      <c r="E283" s="59">
        <v>18638</v>
      </c>
      <c r="F283" s="60">
        <f t="shared" si="3"/>
        <v>18638</v>
      </c>
    </row>
    <row r="284" spans="3:6" ht="21.75" hidden="1" customHeight="1" x14ac:dyDescent="0.25">
      <c r="C284" s="1" t="s">
        <v>180</v>
      </c>
      <c r="D284" t="s">
        <v>172</v>
      </c>
      <c r="E284" s="59">
        <v>13845</v>
      </c>
      <c r="F284" s="60">
        <f t="shared" si="3"/>
        <v>13845</v>
      </c>
    </row>
    <row r="285" spans="3:6" ht="21.75" hidden="1" customHeight="1" x14ac:dyDescent="0.25">
      <c r="C285" s="1" t="s">
        <v>180</v>
      </c>
      <c r="D285" t="s">
        <v>173</v>
      </c>
      <c r="E285" s="59">
        <v>63368</v>
      </c>
      <c r="F285" s="60">
        <f t="shared" si="3"/>
        <v>63368</v>
      </c>
    </row>
    <row r="286" spans="3:6" ht="21.75" hidden="1" customHeight="1" x14ac:dyDescent="0.25">
      <c r="C286" s="1" t="s">
        <v>180</v>
      </c>
      <c r="D286" t="s">
        <v>174</v>
      </c>
      <c r="E286" s="59">
        <v>111470</v>
      </c>
      <c r="F286" s="60">
        <f t="shared" si="3"/>
        <v>111470</v>
      </c>
    </row>
    <row r="287" spans="3:6" ht="21.75" hidden="1" customHeight="1" x14ac:dyDescent="0.25">
      <c r="C287" s="1" t="s">
        <v>180</v>
      </c>
      <c r="D287" t="s">
        <v>175</v>
      </c>
      <c r="E287" s="59">
        <v>58575</v>
      </c>
      <c r="F287" s="60">
        <f t="shared" si="3"/>
        <v>58575</v>
      </c>
    </row>
    <row r="288" spans="3:6" ht="21.75" hidden="1" customHeight="1" x14ac:dyDescent="0.25">
      <c r="C288" s="1" t="s">
        <v>180</v>
      </c>
      <c r="D288" t="s">
        <v>176</v>
      </c>
      <c r="E288" s="59">
        <v>82005</v>
      </c>
      <c r="F288" s="60">
        <f t="shared" si="3"/>
        <v>82005</v>
      </c>
    </row>
    <row r="289" spans="3:6" ht="21.75" hidden="1" customHeight="1" x14ac:dyDescent="0.25">
      <c r="C289" s="1" t="s">
        <v>180</v>
      </c>
      <c r="D289" t="s">
        <v>177</v>
      </c>
      <c r="E289" s="59">
        <v>32404</v>
      </c>
      <c r="F289" s="60">
        <f t="shared" si="3"/>
        <v>32404</v>
      </c>
    </row>
    <row r="290" spans="3:6" ht="21.75" hidden="1" customHeight="1" x14ac:dyDescent="0.25">
      <c r="C290" s="1" t="s">
        <v>180</v>
      </c>
      <c r="D290" t="s">
        <v>178</v>
      </c>
      <c r="E290" s="59">
        <v>32292</v>
      </c>
      <c r="F290" s="60">
        <f t="shared" si="3"/>
        <v>32292</v>
      </c>
    </row>
    <row r="291" spans="3:6" ht="21.75" hidden="1" customHeight="1" x14ac:dyDescent="0.25">
      <c r="C291" s="1" t="s">
        <v>180</v>
      </c>
      <c r="D291" t="s">
        <v>179</v>
      </c>
      <c r="E291" s="59">
        <v>63900</v>
      </c>
      <c r="F291" s="60">
        <f t="shared" si="3"/>
        <v>63900</v>
      </c>
    </row>
    <row r="292" spans="3:6" ht="21.75" hidden="1" customHeight="1" x14ac:dyDescent="0.25">
      <c r="C292" s="1" t="s">
        <v>181</v>
      </c>
      <c r="D292" s="61" t="s">
        <v>413</v>
      </c>
      <c r="E292" s="59">
        <v>388725</v>
      </c>
      <c r="F292" s="60">
        <f t="shared" si="3"/>
        <v>388725</v>
      </c>
    </row>
    <row r="293" spans="3:6" ht="21.75" hidden="1" customHeight="1" x14ac:dyDescent="0.25">
      <c r="C293" s="1"/>
      <c r="D293" s="61" t="s">
        <v>489</v>
      </c>
      <c r="E293" s="59">
        <v>164747</v>
      </c>
      <c r="F293" s="60">
        <f t="shared" si="3"/>
        <v>164747</v>
      </c>
    </row>
    <row r="294" spans="3:6" ht="21.75" hidden="1" customHeight="1" x14ac:dyDescent="0.25">
      <c r="D294" s="28" t="s">
        <v>414</v>
      </c>
      <c r="E294" s="59">
        <v>500550</v>
      </c>
      <c r="F294" s="60">
        <f t="shared" si="3"/>
        <v>500550</v>
      </c>
    </row>
    <row r="295" spans="3:6" ht="21.75" hidden="1" customHeight="1" x14ac:dyDescent="0.25">
      <c r="D295" s="28" t="s">
        <v>415</v>
      </c>
      <c r="E295" s="59">
        <v>484575</v>
      </c>
      <c r="F295" s="60">
        <f t="shared" si="3"/>
        <v>484575</v>
      </c>
    </row>
    <row r="296" spans="3:6" ht="21.75" hidden="1" customHeight="1" x14ac:dyDescent="0.25">
      <c r="D296" s="28" t="s">
        <v>416</v>
      </c>
      <c r="E296" s="59">
        <v>585750</v>
      </c>
      <c r="F296" s="60">
        <f t="shared" si="3"/>
        <v>585750</v>
      </c>
    </row>
    <row r="297" spans="3:6" ht="21.75" hidden="1" customHeight="1" x14ac:dyDescent="0.25">
      <c r="D297" s="29" t="s">
        <v>417</v>
      </c>
      <c r="E297" s="59">
        <v>452625</v>
      </c>
      <c r="F297" s="60">
        <f t="shared" ref="F297:F362" si="4">ROUND(E297,0)</f>
        <v>452625</v>
      </c>
    </row>
    <row r="298" spans="3:6" ht="21.75" hidden="1" customHeight="1" x14ac:dyDescent="0.25">
      <c r="D298" s="28" t="s">
        <v>418</v>
      </c>
      <c r="E298" s="59">
        <v>505875</v>
      </c>
      <c r="F298" s="60">
        <f t="shared" si="4"/>
        <v>505875</v>
      </c>
    </row>
    <row r="299" spans="3:6" ht="21.75" hidden="1" customHeight="1" x14ac:dyDescent="0.25">
      <c r="D299" s="30" t="s">
        <v>419</v>
      </c>
      <c r="E299" s="59">
        <v>495225</v>
      </c>
      <c r="F299" s="60">
        <f t="shared" si="4"/>
        <v>495225</v>
      </c>
    </row>
    <row r="300" spans="3:6" ht="21.75" hidden="1" customHeight="1" x14ac:dyDescent="0.25">
      <c r="D300" s="28" t="s">
        <v>420</v>
      </c>
      <c r="E300" s="59">
        <v>441975</v>
      </c>
      <c r="F300" s="60">
        <f t="shared" si="4"/>
        <v>441975</v>
      </c>
    </row>
    <row r="301" spans="3:6" ht="21.75" hidden="1" customHeight="1" x14ac:dyDescent="0.25">
      <c r="D301" s="29" t="s">
        <v>421</v>
      </c>
      <c r="E301" s="59">
        <v>745500</v>
      </c>
      <c r="F301" s="60">
        <f t="shared" si="4"/>
        <v>745500</v>
      </c>
    </row>
    <row r="302" spans="3:6" ht="21.75" hidden="1" customHeight="1" x14ac:dyDescent="0.25">
      <c r="D302" s="29" t="s">
        <v>422</v>
      </c>
      <c r="E302" s="59">
        <v>513863</v>
      </c>
      <c r="F302" s="60">
        <f t="shared" si="4"/>
        <v>513863</v>
      </c>
    </row>
    <row r="303" spans="3:6" ht="21.75" hidden="1" customHeight="1" x14ac:dyDescent="0.25">
      <c r="D303" s="28" t="s">
        <v>423</v>
      </c>
      <c r="E303" s="59">
        <v>516525</v>
      </c>
      <c r="F303" s="60">
        <f t="shared" si="4"/>
        <v>516525</v>
      </c>
    </row>
    <row r="304" spans="3:6" ht="21.75" hidden="1" customHeight="1" x14ac:dyDescent="0.25">
      <c r="D304" s="29" t="s">
        <v>424</v>
      </c>
      <c r="E304" s="59">
        <v>745500</v>
      </c>
      <c r="F304" s="60">
        <f t="shared" si="4"/>
        <v>745500</v>
      </c>
    </row>
    <row r="305" spans="3:6" ht="21.75" hidden="1" customHeight="1" x14ac:dyDescent="0.25">
      <c r="C305" t="s">
        <v>191</v>
      </c>
      <c r="D305" t="s">
        <v>192</v>
      </c>
      <c r="E305" s="59">
        <v>628350</v>
      </c>
      <c r="F305" s="60">
        <f t="shared" si="4"/>
        <v>628350</v>
      </c>
    </row>
    <row r="306" spans="3:6" ht="21.75" hidden="1" customHeight="1" x14ac:dyDescent="0.25">
      <c r="D306" s="61" t="s">
        <v>489</v>
      </c>
      <c r="E306" s="59">
        <v>377077</v>
      </c>
      <c r="F306" s="60">
        <f t="shared" si="4"/>
        <v>377077</v>
      </c>
    </row>
    <row r="307" spans="3:6" ht="21.75" hidden="1" customHeight="1" x14ac:dyDescent="0.25">
      <c r="D307" t="s">
        <v>190</v>
      </c>
      <c r="E307" s="59">
        <v>665625</v>
      </c>
      <c r="F307" s="60">
        <f t="shared" si="4"/>
        <v>665625</v>
      </c>
    </row>
    <row r="308" spans="3:6" ht="21.75" hidden="1" customHeight="1" x14ac:dyDescent="0.25">
      <c r="D308" t="s">
        <v>193</v>
      </c>
      <c r="E308" s="59">
        <v>713550</v>
      </c>
      <c r="F308" s="60">
        <f t="shared" si="4"/>
        <v>713550</v>
      </c>
    </row>
    <row r="309" spans="3:6" ht="21.75" hidden="1" customHeight="1" x14ac:dyDescent="0.25">
      <c r="D309" t="s">
        <v>194</v>
      </c>
      <c r="E309" s="59">
        <v>905250</v>
      </c>
      <c r="F309" s="60">
        <f t="shared" si="4"/>
        <v>905250</v>
      </c>
    </row>
    <row r="310" spans="3:6" ht="21.75" hidden="1" customHeight="1" x14ac:dyDescent="0.25">
      <c r="D310" t="s">
        <v>195</v>
      </c>
      <c r="E310" s="59">
        <v>692250</v>
      </c>
      <c r="F310" s="60">
        <f t="shared" si="4"/>
        <v>692250</v>
      </c>
    </row>
    <row r="311" spans="3:6" ht="21.75" hidden="1" customHeight="1" x14ac:dyDescent="0.25">
      <c r="D311" t="s">
        <v>185</v>
      </c>
      <c r="E311" s="59">
        <v>724200</v>
      </c>
      <c r="F311" s="60">
        <f t="shared" si="4"/>
        <v>724200</v>
      </c>
    </row>
    <row r="312" spans="3:6" ht="21.75" hidden="1" customHeight="1" x14ac:dyDescent="0.25">
      <c r="D312" s="30" t="s">
        <v>196</v>
      </c>
      <c r="E312" s="59">
        <v>713550</v>
      </c>
      <c r="F312" s="60">
        <f t="shared" si="4"/>
        <v>713550</v>
      </c>
    </row>
    <row r="313" spans="3:6" ht="21.75" hidden="1" customHeight="1" x14ac:dyDescent="0.25">
      <c r="D313" t="s">
        <v>197</v>
      </c>
      <c r="E313" s="59">
        <v>649650</v>
      </c>
      <c r="F313" s="60">
        <f t="shared" si="4"/>
        <v>649650</v>
      </c>
    </row>
    <row r="314" spans="3:6" ht="21.75" hidden="1" customHeight="1" x14ac:dyDescent="0.25">
      <c r="D314" s="30" t="s">
        <v>186</v>
      </c>
      <c r="E314" s="59">
        <v>1171500</v>
      </c>
      <c r="F314" s="60">
        <f t="shared" si="4"/>
        <v>1171500</v>
      </c>
    </row>
    <row r="315" spans="3:6" ht="21.75" hidden="1" customHeight="1" x14ac:dyDescent="0.25">
      <c r="D315" s="30" t="s">
        <v>187</v>
      </c>
      <c r="E315" s="59">
        <v>756150</v>
      </c>
      <c r="F315" s="60">
        <f t="shared" si="4"/>
        <v>756150</v>
      </c>
    </row>
    <row r="316" spans="3:6" ht="21.75" hidden="1" customHeight="1" x14ac:dyDescent="0.25">
      <c r="D316" t="s">
        <v>188</v>
      </c>
      <c r="E316" s="59">
        <v>745500</v>
      </c>
      <c r="F316" s="60">
        <f t="shared" si="4"/>
        <v>745500</v>
      </c>
    </row>
    <row r="317" spans="3:6" ht="21.75" hidden="1" customHeight="1" x14ac:dyDescent="0.25">
      <c r="D317" s="29" t="s">
        <v>189</v>
      </c>
      <c r="E317" s="59">
        <v>1224750</v>
      </c>
      <c r="F317" s="60">
        <f t="shared" si="4"/>
        <v>1224750</v>
      </c>
    </row>
    <row r="318" spans="3:6" ht="21.75" hidden="1" customHeight="1" x14ac:dyDescent="0.25">
      <c r="C318" t="s">
        <v>85</v>
      </c>
      <c r="D318" s="28" t="s">
        <v>201</v>
      </c>
      <c r="E318" s="59">
        <v>830700</v>
      </c>
      <c r="F318" s="60">
        <f t="shared" si="4"/>
        <v>830700</v>
      </c>
    </row>
    <row r="319" spans="3:6" ht="21.75" hidden="1" customHeight="1" x14ac:dyDescent="0.25">
      <c r="D319" s="61" t="s">
        <v>489</v>
      </c>
      <c r="E319" s="59">
        <v>372750</v>
      </c>
      <c r="F319" s="60">
        <f t="shared" si="4"/>
        <v>372750</v>
      </c>
    </row>
    <row r="320" spans="3:6" ht="21.75" hidden="1" customHeight="1" x14ac:dyDescent="0.25">
      <c r="D320" t="s">
        <v>199</v>
      </c>
      <c r="E320" s="59">
        <v>1278000</v>
      </c>
      <c r="F320" s="60">
        <f t="shared" si="4"/>
        <v>1278000</v>
      </c>
    </row>
    <row r="321" spans="3:6" ht="21.75" hidden="1" customHeight="1" x14ac:dyDescent="0.25">
      <c r="D321" s="28" t="s">
        <v>425</v>
      </c>
      <c r="E321" s="59">
        <v>1171500</v>
      </c>
      <c r="F321" s="60">
        <f t="shared" si="4"/>
        <v>1171500</v>
      </c>
    </row>
    <row r="322" spans="3:6" ht="21.75" hidden="1" customHeight="1" x14ac:dyDescent="0.25">
      <c r="D322" s="28" t="s">
        <v>183</v>
      </c>
      <c r="E322" s="59">
        <v>1384500</v>
      </c>
      <c r="F322" s="60">
        <f t="shared" si="4"/>
        <v>1384500</v>
      </c>
    </row>
    <row r="323" spans="3:6" ht="21.75" hidden="1" customHeight="1" x14ac:dyDescent="0.25">
      <c r="D323" s="29" t="s">
        <v>184</v>
      </c>
      <c r="E323" s="59">
        <v>958500</v>
      </c>
      <c r="F323" s="60">
        <f t="shared" si="4"/>
        <v>958500</v>
      </c>
    </row>
    <row r="324" spans="3:6" ht="21.75" hidden="1" customHeight="1" x14ac:dyDescent="0.25">
      <c r="D324" s="29" t="s">
        <v>202</v>
      </c>
      <c r="E324" s="59">
        <v>1065000</v>
      </c>
      <c r="F324" s="60">
        <f t="shared" si="4"/>
        <v>1065000</v>
      </c>
    </row>
    <row r="325" spans="3:6" ht="21.75" hidden="1" customHeight="1" x14ac:dyDescent="0.25">
      <c r="D325" t="s">
        <v>200</v>
      </c>
      <c r="E325" s="59">
        <v>1065000</v>
      </c>
      <c r="F325" s="60">
        <f t="shared" si="4"/>
        <v>1065000</v>
      </c>
    </row>
    <row r="326" spans="3:6" ht="21.75" hidden="1" customHeight="1" x14ac:dyDescent="0.25">
      <c r="D326" s="28" t="s">
        <v>426</v>
      </c>
      <c r="E326" s="59">
        <v>958500</v>
      </c>
      <c r="F326" s="60">
        <f t="shared" si="4"/>
        <v>958500</v>
      </c>
    </row>
    <row r="327" spans="3:6" ht="21.75" hidden="1" customHeight="1" x14ac:dyDescent="0.25">
      <c r="D327" s="29" t="s">
        <v>236</v>
      </c>
      <c r="E327" s="59">
        <v>2236500</v>
      </c>
      <c r="F327" s="60">
        <f t="shared" si="4"/>
        <v>2236500</v>
      </c>
    </row>
    <row r="328" spans="3:6" ht="21.75" hidden="1" customHeight="1" x14ac:dyDescent="0.25">
      <c r="D328" s="29" t="s">
        <v>427</v>
      </c>
      <c r="E328" s="59">
        <v>1171500</v>
      </c>
      <c r="F328" s="60">
        <f t="shared" si="4"/>
        <v>1171500</v>
      </c>
    </row>
    <row r="329" spans="3:6" ht="21.75" hidden="1" customHeight="1" x14ac:dyDescent="0.25">
      <c r="D329" s="29" t="s">
        <v>428</v>
      </c>
      <c r="E329" s="59">
        <v>1171500</v>
      </c>
      <c r="F329" s="60">
        <f t="shared" si="4"/>
        <v>1171500</v>
      </c>
    </row>
    <row r="330" spans="3:6" ht="21.75" hidden="1" customHeight="1" x14ac:dyDescent="0.25">
      <c r="D330" s="29" t="s">
        <v>203</v>
      </c>
      <c r="E330" s="59">
        <v>2236500</v>
      </c>
      <c r="F330" s="60">
        <f t="shared" si="4"/>
        <v>2236500</v>
      </c>
    </row>
    <row r="331" spans="3:6" ht="21.75" hidden="1" customHeight="1" x14ac:dyDescent="0.25">
      <c r="C331" s="28" t="s">
        <v>207</v>
      </c>
      <c r="D331" t="s">
        <v>205</v>
      </c>
      <c r="E331" s="59">
        <v>6709500</v>
      </c>
      <c r="F331" s="60">
        <f t="shared" si="4"/>
        <v>6709500</v>
      </c>
    </row>
    <row r="332" spans="3:6" ht="21.75" hidden="1" customHeight="1" x14ac:dyDescent="0.25">
      <c r="C332" s="28" t="s">
        <v>208</v>
      </c>
      <c r="D332" t="s">
        <v>204</v>
      </c>
      <c r="E332" s="59">
        <v>1917000</v>
      </c>
      <c r="F332" s="60">
        <f t="shared" si="4"/>
        <v>1917000</v>
      </c>
    </row>
    <row r="333" spans="3:6" ht="21.75" hidden="1" customHeight="1" x14ac:dyDescent="0.25">
      <c r="C333" s="28" t="s">
        <v>209</v>
      </c>
      <c r="D333" t="s">
        <v>206</v>
      </c>
      <c r="E333" s="59">
        <v>2449500</v>
      </c>
      <c r="F333" s="60">
        <f t="shared" si="4"/>
        <v>2449500</v>
      </c>
    </row>
    <row r="334" spans="3:6" ht="21.75" hidden="1" customHeight="1" x14ac:dyDescent="0.25">
      <c r="D334" t="s">
        <v>213</v>
      </c>
      <c r="E334" s="59">
        <v>173429</v>
      </c>
      <c r="F334" s="60">
        <f t="shared" si="4"/>
        <v>173429</v>
      </c>
    </row>
    <row r="335" spans="3:6" ht="21.75" hidden="1" customHeight="1" x14ac:dyDescent="0.25">
      <c r="D335" t="s">
        <v>214</v>
      </c>
      <c r="E335" s="59">
        <v>140882</v>
      </c>
      <c r="F335" s="60">
        <f t="shared" si="4"/>
        <v>140882</v>
      </c>
    </row>
    <row r="336" spans="3:6" ht="21.75" hidden="1" customHeight="1" x14ac:dyDescent="0.25">
      <c r="D336" t="s">
        <v>215</v>
      </c>
      <c r="E336" s="59">
        <v>169694</v>
      </c>
      <c r="F336" s="60">
        <f t="shared" si="4"/>
        <v>169694</v>
      </c>
    </row>
    <row r="337" spans="3:6" ht="21.75" hidden="1" customHeight="1" x14ac:dyDescent="0.25">
      <c r="D337" t="s">
        <v>216</v>
      </c>
      <c r="E337" s="59">
        <v>60147</v>
      </c>
      <c r="F337" s="60">
        <f t="shared" si="4"/>
        <v>60147</v>
      </c>
    </row>
    <row r="338" spans="3:6" ht="21.75" hidden="1" customHeight="1" x14ac:dyDescent="0.25">
      <c r="D338" t="s">
        <v>217</v>
      </c>
      <c r="E338" s="59">
        <v>247524</v>
      </c>
      <c r="F338" s="60">
        <f t="shared" si="4"/>
        <v>247524</v>
      </c>
    </row>
    <row r="339" spans="3:6" ht="21.75" hidden="1" customHeight="1" x14ac:dyDescent="0.25">
      <c r="D339" t="s">
        <v>218</v>
      </c>
      <c r="E339" s="59">
        <v>142309</v>
      </c>
      <c r="F339" s="60">
        <f t="shared" si="4"/>
        <v>142309</v>
      </c>
    </row>
    <row r="340" spans="3:6" ht="21.75" hidden="1" customHeight="1" x14ac:dyDescent="0.25">
      <c r="D340" t="s">
        <v>219</v>
      </c>
      <c r="E340" s="59">
        <v>153000</v>
      </c>
      <c r="F340" s="60">
        <f t="shared" si="4"/>
        <v>153000</v>
      </c>
    </row>
    <row r="341" spans="3:6" ht="21.75" hidden="1" customHeight="1" x14ac:dyDescent="0.25">
      <c r="D341" t="s">
        <v>220</v>
      </c>
      <c r="E341" s="59">
        <v>146352</v>
      </c>
      <c r="F341" s="60">
        <f t="shared" si="4"/>
        <v>146352</v>
      </c>
    </row>
    <row r="342" spans="3:6" ht="21.75" hidden="1" customHeight="1" x14ac:dyDescent="0.25">
      <c r="C342" t="s">
        <v>237</v>
      </c>
      <c r="D342" s="30" t="s">
        <v>230</v>
      </c>
      <c r="E342" s="59">
        <v>15304</v>
      </c>
      <c r="F342" s="60">
        <f t="shared" si="4"/>
        <v>15304</v>
      </c>
    </row>
    <row r="343" spans="3:6" ht="21.75" hidden="1" customHeight="1" x14ac:dyDescent="0.25">
      <c r="D343" s="30" t="s">
        <v>231</v>
      </c>
      <c r="E343" s="59">
        <v>14792</v>
      </c>
      <c r="F343" s="60">
        <f t="shared" si="4"/>
        <v>14792</v>
      </c>
    </row>
    <row r="344" spans="3:6" ht="21.75" hidden="1" customHeight="1" x14ac:dyDescent="0.25">
      <c r="D344" t="s">
        <v>228</v>
      </c>
      <c r="E344" s="59">
        <v>14934</v>
      </c>
      <c r="F344" s="60">
        <f t="shared" si="4"/>
        <v>14934</v>
      </c>
    </row>
    <row r="345" spans="3:6" ht="21.75" hidden="1" customHeight="1" x14ac:dyDescent="0.25">
      <c r="D345" s="30" t="s">
        <v>232</v>
      </c>
      <c r="E345" s="59">
        <v>15312</v>
      </c>
      <c r="F345" s="60">
        <f t="shared" si="4"/>
        <v>15312</v>
      </c>
    </row>
    <row r="346" spans="3:6" ht="21.75" hidden="1" customHeight="1" x14ac:dyDescent="0.25">
      <c r="D346" s="30" t="s">
        <v>233</v>
      </c>
      <c r="E346" s="59">
        <v>14223</v>
      </c>
      <c r="F346" s="60">
        <f t="shared" si="4"/>
        <v>14223</v>
      </c>
    </row>
    <row r="347" spans="3:6" ht="21.75" hidden="1" customHeight="1" x14ac:dyDescent="0.25">
      <c r="D347" s="30" t="s">
        <v>234</v>
      </c>
      <c r="E347" s="59">
        <v>15014</v>
      </c>
      <c r="F347" s="60">
        <f t="shared" si="4"/>
        <v>15014</v>
      </c>
    </row>
    <row r="348" spans="3:6" ht="21.75" hidden="1" customHeight="1" x14ac:dyDescent="0.25">
      <c r="D348" s="30" t="s">
        <v>235</v>
      </c>
      <c r="E348" s="59">
        <v>15312</v>
      </c>
      <c r="F348" s="60">
        <f t="shared" si="4"/>
        <v>15312</v>
      </c>
    </row>
    <row r="349" spans="3:6" ht="21.75" hidden="1" customHeight="1" x14ac:dyDescent="0.25">
      <c r="D349" t="s">
        <v>229</v>
      </c>
      <c r="E349" s="59">
        <v>15214</v>
      </c>
      <c r="F349" s="60">
        <f t="shared" si="4"/>
        <v>15214</v>
      </c>
    </row>
    <row r="350" spans="3:6" ht="21.75" hidden="1" customHeight="1" x14ac:dyDescent="0.25">
      <c r="D350" s="30" t="s">
        <v>430</v>
      </c>
      <c r="E350" s="59">
        <v>17315</v>
      </c>
      <c r="F350" s="60">
        <f t="shared" si="4"/>
        <v>17315</v>
      </c>
    </row>
    <row r="351" spans="3:6" ht="21.75" hidden="1" customHeight="1" x14ac:dyDescent="0.25">
      <c r="D351" s="30" t="s">
        <v>431</v>
      </c>
      <c r="E351" s="59">
        <v>15312</v>
      </c>
      <c r="F351" s="60">
        <f t="shared" si="4"/>
        <v>15312</v>
      </c>
    </row>
    <row r="352" spans="3:6" ht="21.75" hidden="1" customHeight="1" x14ac:dyDescent="0.25">
      <c r="D352" t="s">
        <v>432</v>
      </c>
      <c r="E352" s="59">
        <v>15480</v>
      </c>
      <c r="F352" s="60">
        <f t="shared" si="4"/>
        <v>15480</v>
      </c>
    </row>
    <row r="353" spans="3:6" ht="21.75" hidden="1" customHeight="1" x14ac:dyDescent="0.25">
      <c r="D353" t="s">
        <v>433</v>
      </c>
      <c r="E353" s="59">
        <v>16618</v>
      </c>
      <c r="F353" s="60">
        <f t="shared" si="4"/>
        <v>16618</v>
      </c>
    </row>
    <row r="354" spans="3:6" ht="21.75" hidden="1" customHeight="1" x14ac:dyDescent="0.25">
      <c r="D354" s="30" t="s">
        <v>434</v>
      </c>
      <c r="E354" s="59">
        <v>16693</v>
      </c>
      <c r="F354" s="60">
        <f t="shared" si="4"/>
        <v>16693</v>
      </c>
    </row>
    <row r="355" spans="3:6" ht="21.75" hidden="1" customHeight="1" x14ac:dyDescent="0.25">
      <c r="C355" s="61" t="s">
        <v>490</v>
      </c>
      <c r="D355" t="s">
        <v>238</v>
      </c>
      <c r="E355" s="59">
        <v>19605</v>
      </c>
      <c r="F355" s="60">
        <f t="shared" si="4"/>
        <v>19605</v>
      </c>
    </row>
    <row r="356" spans="3:6" ht="21.75" hidden="1" customHeight="1" x14ac:dyDescent="0.25">
      <c r="D356" t="s">
        <v>239</v>
      </c>
      <c r="E356" s="59">
        <v>19808</v>
      </c>
      <c r="F356" s="60">
        <f t="shared" si="4"/>
        <v>19808</v>
      </c>
    </row>
    <row r="357" spans="3:6" ht="21.75" hidden="1" customHeight="1" x14ac:dyDescent="0.25">
      <c r="D357" s="30" t="s">
        <v>435</v>
      </c>
      <c r="E357" s="59">
        <v>19859</v>
      </c>
      <c r="F357" s="60">
        <f t="shared" si="4"/>
        <v>19859</v>
      </c>
    </row>
    <row r="358" spans="3:6" ht="21.75" hidden="1" customHeight="1" x14ac:dyDescent="0.25">
      <c r="D358" s="30" t="s">
        <v>436</v>
      </c>
      <c r="E358" s="59">
        <v>20501</v>
      </c>
      <c r="F358" s="60">
        <f t="shared" si="4"/>
        <v>20501</v>
      </c>
    </row>
    <row r="359" spans="3:6" ht="21.75" hidden="1" customHeight="1" x14ac:dyDescent="0.25">
      <c r="D359" t="s">
        <v>437</v>
      </c>
      <c r="E359" s="59">
        <v>19805</v>
      </c>
      <c r="F359" s="60">
        <f t="shared" si="4"/>
        <v>19805</v>
      </c>
    </row>
    <row r="360" spans="3:6" ht="21.75" hidden="1" customHeight="1" x14ac:dyDescent="0.25">
      <c r="D360" s="30" t="s">
        <v>438</v>
      </c>
      <c r="E360" s="59">
        <v>20082</v>
      </c>
      <c r="F360" s="60">
        <f t="shared" si="4"/>
        <v>20082</v>
      </c>
    </row>
    <row r="361" spans="3:6" ht="21.75" hidden="1" customHeight="1" x14ac:dyDescent="0.25">
      <c r="D361" t="s">
        <v>439</v>
      </c>
      <c r="E361" s="59">
        <v>19773</v>
      </c>
      <c r="F361" s="60">
        <f t="shared" si="4"/>
        <v>19773</v>
      </c>
    </row>
    <row r="362" spans="3:6" ht="21.75" hidden="1" customHeight="1" x14ac:dyDescent="0.25">
      <c r="D362" s="30" t="s">
        <v>440</v>
      </c>
      <c r="E362" s="59">
        <v>19625</v>
      </c>
      <c r="F362" s="60">
        <f t="shared" si="4"/>
        <v>19625</v>
      </c>
    </row>
    <row r="363" spans="3:6" ht="21.75" hidden="1" customHeight="1" x14ac:dyDescent="0.25">
      <c r="D363" s="30" t="s">
        <v>441</v>
      </c>
      <c r="E363" s="59">
        <v>24388</v>
      </c>
      <c r="F363" s="60">
        <f t="shared" ref="F363:F413" si="5">ROUND(E363,0)</f>
        <v>24388</v>
      </c>
    </row>
    <row r="364" spans="3:6" ht="21.75" hidden="1" customHeight="1" x14ac:dyDescent="0.25">
      <c r="D364" s="30" t="s">
        <v>442</v>
      </c>
      <c r="E364" s="59">
        <v>19852</v>
      </c>
      <c r="F364" s="60">
        <f t="shared" si="5"/>
        <v>19852</v>
      </c>
    </row>
    <row r="365" spans="3:6" ht="21.75" hidden="1" customHeight="1" x14ac:dyDescent="0.25">
      <c r="D365" t="s">
        <v>443</v>
      </c>
      <c r="E365" s="59">
        <v>20065</v>
      </c>
      <c r="F365" s="60">
        <f t="shared" si="5"/>
        <v>20065</v>
      </c>
    </row>
    <row r="366" spans="3:6" ht="21.75" hidden="1" customHeight="1" x14ac:dyDescent="0.25">
      <c r="D366" t="s">
        <v>444</v>
      </c>
      <c r="E366" s="59">
        <v>21679</v>
      </c>
      <c r="F366" s="60">
        <f t="shared" si="5"/>
        <v>21679</v>
      </c>
    </row>
    <row r="367" spans="3:6" ht="21.75" hidden="1" customHeight="1" x14ac:dyDescent="0.25">
      <c r="D367" s="30" t="s">
        <v>445</v>
      </c>
      <c r="E367" s="59">
        <v>21971</v>
      </c>
      <c r="F367" s="60">
        <f t="shared" si="5"/>
        <v>21971</v>
      </c>
    </row>
    <row r="368" spans="3:6" ht="21.75" hidden="1" customHeight="1" x14ac:dyDescent="0.25">
      <c r="C368" t="s">
        <v>247</v>
      </c>
      <c r="D368" t="s">
        <v>243</v>
      </c>
      <c r="E368" s="59">
        <v>10194</v>
      </c>
      <c r="F368" s="60">
        <f t="shared" si="5"/>
        <v>10194</v>
      </c>
    </row>
    <row r="369" spans="3:6" ht="21.75" hidden="1" customHeight="1" x14ac:dyDescent="0.25">
      <c r="D369" t="s">
        <v>446</v>
      </c>
      <c r="E369" s="59">
        <v>10233</v>
      </c>
      <c r="F369" s="60">
        <f t="shared" si="5"/>
        <v>10233</v>
      </c>
    </row>
    <row r="370" spans="3:6" ht="21.75" hidden="1" customHeight="1" x14ac:dyDescent="0.25">
      <c r="D370" t="s">
        <v>447</v>
      </c>
      <c r="E370" s="59">
        <v>10351</v>
      </c>
      <c r="F370" s="60">
        <f t="shared" si="5"/>
        <v>10351</v>
      </c>
    </row>
    <row r="371" spans="3:6" ht="21.75" hidden="1" customHeight="1" x14ac:dyDescent="0.25">
      <c r="D371" s="30" t="s">
        <v>448</v>
      </c>
      <c r="E371" s="59">
        <v>10169</v>
      </c>
      <c r="F371" s="60">
        <f t="shared" si="5"/>
        <v>10169</v>
      </c>
    </row>
    <row r="372" spans="3:6" ht="21.75" hidden="1" customHeight="1" x14ac:dyDescent="0.25">
      <c r="D372" s="30" t="s">
        <v>244</v>
      </c>
      <c r="E372" s="59">
        <v>10077</v>
      </c>
      <c r="F372" s="60">
        <f t="shared" si="5"/>
        <v>10077</v>
      </c>
    </row>
    <row r="373" spans="3:6" ht="21.75" hidden="1" customHeight="1" x14ac:dyDescent="0.25">
      <c r="D373" s="30" t="s">
        <v>449</v>
      </c>
      <c r="E373" s="59">
        <v>10295</v>
      </c>
      <c r="F373" s="60">
        <f t="shared" si="5"/>
        <v>10295</v>
      </c>
    </row>
    <row r="374" spans="3:6" ht="21.75" hidden="1" customHeight="1" x14ac:dyDescent="0.25">
      <c r="D374" s="30" t="s">
        <v>451</v>
      </c>
      <c r="E374" s="59">
        <v>10032</v>
      </c>
      <c r="F374" s="60">
        <f t="shared" si="5"/>
        <v>10032</v>
      </c>
    </row>
    <row r="375" spans="3:6" ht="21.75" hidden="1" customHeight="1" x14ac:dyDescent="0.25">
      <c r="D375" s="30" t="s">
        <v>450</v>
      </c>
      <c r="E375" s="59">
        <v>9843</v>
      </c>
      <c r="F375" s="60">
        <f t="shared" si="5"/>
        <v>9843</v>
      </c>
    </row>
    <row r="376" spans="3:6" ht="21.75" hidden="1" customHeight="1" x14ac:dyDescent="0.25">
      <c r="D376" s="30" t="s">
        <v>452</v>
      </c>
      <c r="E376" s="59">
        <v>10785</v>
      </c>
      <c r="F376" s="60">
        <f t="shared" si="5"/>
        <v>10785</v>
      </c>
    </row>
    <row r="377" spans="3:6" ht="21.75" hidden="1" customHeight="1" x14ac:dyDescent="0.25">
      <c r="D377" s="30" t="s">
        <v>453</v>
      </c>
      <c r="E377" s="59">
        <v>10669</v>
      </c>
      <c r="F377" s="60">
        <f t="shared" si="5"/>
        <v>10669</v>
      </c>
    </row>
    <row r="378" spans="3:6" ht="21.75" hidden="1" customHeight="1" x14ac:dyDescent="0.25">
      <c r="D378" s="30" t="s">
        <v>454</v>
      </c>
      <c r="E378" s="59">
        <v>10279</v>
      </c>
      <c r="F378" s="60">
        <f t="shared" si="5"/>
        <v>10279</v>
      </c>
    </row>
    <row r="379" spans="3:6" ht="21.75" hidden="1" customHeight="1" x14ac:dyDescent="0.25">
      <c r="D379" s="30" t="s">
        <v>455</v>
      </c>
      <c r="E379" s="59">
        <v>10810</v>
      </c>
      <c r="F379" s="60">
        <f t="shared" si="5"/>
        <v>10810</v>
      </c>
    </row>
    <row r="380" spans="3:6" ht="21.75" hidden="1" customHeight="1" x14ac:dyDescent="0.25">
      <c r="D380" s="30" t="s">
        <v>456</v>
      </c>
      <c r="E380" s="59">
        <v>10855</v>
      </c>
      <c r="F380" s="60">
        <f t="shared" si="5"/>
        <v>10855</v>
      </c>
    </row>
    <row r="381" spans="3:6" ht="21.75" hidden="1" customHeight="1" x14ac:dyDescent="0.25">
      <c r="C381" t="s">
        <v>109</v>
      </c>
      <c r="D381" s="30" t="s">
        <v>254</v>
      </c>
      <c r="E381" s="59">
        <v>76065</v>
      </c>
      <c r="F381" s="60">
        <f t="shared" si="5"/>
        <v>76065</v>
      </c>
    </row>
    <row r="382" spans="3:6" ht="21.75" hidden="1" customHeight="1" x14ac:dyDescent="0.25">
      <c r="D382" t="s">
        <v>248</v>
      </c>
      <c r="E382" s="59">
        <v>75160</v>
      </c>
      <c r="F382" s="60">
        <f t="shared" si="5"/>
        <v>75160</v>
      </c>
    </row>
    <row r="383" spans="3:6" ht="21.75" hidden="1" customHeight="1" x14ac:dyDescent="0.25">
      <c r="D383" s="30" t="s">
        <v>255</v>
      </c>
      <c r="E383" s="59">
        <v>75629</v>
      </c>
      <c r="F383" s="60">
        <f t="shared" si="5"/>
        <v>75629</v>
      </c>
    </row>
    <row r="384" spans="3:6" ht="21.75" hidden="1" customHeight="1" x14ac:dyDescent="0.25">
      <c r="D384" t="s">
        <v>249</v>
      </c>
      <c r="E384" s="59">
        <v>76936</v>
      </c>
      <c r="F384" s="60">
        <f t="shared" si="5"/>
        <v>76936</v>
      </c>
    </row>
    <row r="385" spans="3:6" ht="21.75" hidden="1" customHeight="1" x14ac:dyDescent="0.25">
      <c r="D385" s="30" t="s">
        <v>256</v>
      </c>
      <c r="E385" s="59">
        <v>75160</v>
      </c>
      <c r="F385" s="60">
        <f t="shared" si="5"/>
        <v>75160</v>
      </c>
    </row>
    <row r="386" spans="3:6" ht="21.75" hidden="1" customHeight="1" x14ac:dyDescent="0.25">
      <c r="D386" s="30" t="s">
        <v>245</v>
      </c>
      <c r="E386" s="59">
        <v>75963</v>
      </c>
      <c r="F386" s="60">
        <f t="shared" si="5"/>
        <v>75963</v>
      </c>
    </row>
    <row r="387" spans="3:6" ht="21.75" hidden="1" customHeight="1" x14ac:dyDescent="0.25">
      <c r="D387" t="s">
        <v>250</v>
      </c>
      <c r="E387" s="59">
        <v>75160</v>
      </c>
      <c r="F387" s="60">
        <f t="shared" si="5"/>
        <v>75160</v>
      </c>
    </row>
    <row r="388" spans="3:6" ht="21.75" hidden="1" customHeight="1" x14ac:dyDescent="0.25">
      <c r="D388" s="30" t="s">
        <v>257</v>
      </c>
      <c r="E388" s="59">
        <v>76078</v>
      </c>
      <c r="F388" s="60">
        <f t="shared" si="5"/>
        <v>76078</v>
      </c>
    </row>
    <row r="389" spans="3:6" ht="21.75" hidden="1" customHeight="1" x14ac:dyDescent="0.25">
      <c r="D389" t="s">
        <v>251</v>
      </c>
      <c r="E389" s="59">
        <v>78424</v>
      </c>
      <c r="F389" s="60">
        <f t="shared" si="5"/>
        <v>78424</v>
      </c>
    </row>
    <row r="390" spans="3:6" ht="21.75" hidden="1" customHeight="1" x14ac:dyDescent="0.25">
      <c r="D390" s="30" t="s">
        <v>240</v>
      </c>
      <c r="E390" s="59">
        <v>76266</v>
      </c>
      <c r="F390" s="60">
        <f t="shared" si="5"/>
        <v>76266</v>
      </c>
    </row>
    <row r="391" spans="3:6" ht="21.75" hidden="1" customHeight="1" x14ac:dyDescent="0.25">
      <c r="D391" t="s">
        <v>252</v>
      </c>
      <c r="E391" s="59">
        <v>75830</v>
      </c>
      <c r="F391" s="60">
        <f t="shared" si="5"/>
        <v>75830</v>
      </c>
    </row>
    <row r="392" spans="3:6" ht="21.75" hidden="1" customHeight="1" x14ac:dyDescent="0.25">
      <c r="D392" t="s">
        <v>253</v>
      </c>
      <c r="E392" s="59">
        <v>78277</v>
      </c>
      <c r="F392" s="60">
        <f t="shared" si="5"/>
        <v>78277</v>
      </c>
    </row>
    <row r="393" spans="3:6" ht="21.75" hidden="1" customHeight="1" x14ac:dyDescent="0.25">
      <c r="D393" s="30" t="s">
        <v>258</v>
      </c>
      <c r="E393" s="59">
        <v>78277</v>
      </c>
      <c r="F393" s="60">
        <f t="shared" si="5"/>
        <v>78277</v>
      </c>
    </row>
    <row r="394" spans="3:6" ht="21.75" hidden="1" customHeight="1" x14ac:dyDescent="0.25">
      <c r="C394" t="s">
        <v>260</v>
      </c>
      <c r="D394" t="s">
        <v>261</v>
      </c>
      <c r="E394" s="59">
        <v>3621</v>
      </c>
      <c r="F394" s="60">
        <f t="shared" si="5"/>
        <v>3621</v>
      </c>
    </row>
    <row r="395" spans="3:6" ht="21.75" hidden="1" customHeight="1" x14ac:dyDescent="0.25">
      <c r="C395" t="s">
        <v>263</v>
      </c>
      <c r="D395" t="s">
        <v>458</v>
      </c>
      <c r="E395" s="59">
        <v>3048</v>
      </c>
      <c r="F395" s="60">
        <f t="shared" si="5"/>
        <v>3048</v>
      </c>
    </row>
    <row r="396" spans="3:6" ht="21.75" hidden="1" customHeight="1" x14ac:dyDescent="0.25">
      <c r="C396" t="s">
        <v>264</v>
      </c>
      <c r="D396" t="s">
        <v>265</v>
      </c>
      <c r="E396" s="59">
        <v>1219</v>
      </c>
      <c r="F396" s="60">
        <f t="shared" si="5"/>
        <v>1219</v>
      </c>
    </row>
    <row r="397" spans="3:6" ht="21.75" hidden="1" customHeight="1" x14ac:dyDescent="0.25">
      <c r="D397" t="s">
        <v>266</v>
      </c>
      <c r="E397" s="59">
        <v>2237</v>
      </c>
      <c r="F397" s="60">
        <f t="shared" si="5"/>
        <v>2237</v>
      </c>
    </row>
    <row r="398" spans="3:6" ht="21.75" hidden="1" customHeight="1" x14ac:dyDescent="0.25">
      <c r="C398" t="s">
        <v>269</v>
      </c>
      <c r="D398" t="s">
        <v>267</v>
      </c>
      <c r="E398" s="59">
        <v>16088</v>
      </c>
      <c r="F398" s="60">
        <f t="shared" si="5"/>
        <v>16088</v>
      </c>
    </row>
    <row r="399" spans="3:6" ht="21.75" hidden="1" customHeight="1" x14ac:dyDescent="0.25">
      <c r="D399" t="s">
        <v>268</v>
      </c>
      <c r="E399" s="62">
        <v>34439</v>
      </c>
      <c r="F399" s="60">
        <f t="shared" si="5"/>
        <v>34439</v>
      </c>
    </row>
    <row r="400" spans="3:6" ht="21.75" hidden="1" customHeight="1" x14ac:dyDescent="0.25">
      <c r="C400" t="s">
        <v>274</v>
      </c>
      <c r="D400" t="s">
        <v>270</v>
      </c>
      <c r="E400" s="59">
        <v>140681</v>
      </c>
      <c r="F400" s="60">
        <f t="shared" si="5"/>
        <v>140681</v>
      </c>
    </row>
    <row r="401" spans="3:6" ht="21.75" hidden="1" customHeight="1" x14ac:dyDescent="0.25">
      <c r="D401" t="s">
        <v>271</v>
      </c>
      <c r="E401" s="59">
        <v>243110</v>
      </c>
      <c r="F401" s="60">
        <f t="shared" si="5"/>
        <v>243110</v>
      </c>
    </row>
    <row r="402" spans="3:6" ht="21.75" hidden="1" customHeight="1" x14ac:dyDescent="0.25">
      <c r="D402" t="s">
        <v>272</v>
      </c>
      <c r="E402" s="59">
        <v>347246</v>
      </c>
      <c r="F402" s="60">
        <f t="shared" si="5"/>
        <v>347246</v>
      </c>
    </row>
    <row r="403" spans="3:6" ht="21.75" hidden="1" customHeight="1" x14ac:dyDescent="0.25">
      <c r="D403" t="s">
        <v>273</v>
      </c>
      <c r="E403" s="59">
        <v>447089</v>
      </c>
      <c r="F403" s="60">
        <f t="shared" si="5"/>
        <v>447089</v>
      </c>
    </row>
    <row r="404" spans="3:6" ht="21.75" hidden="1" customHeight="1" x14ac:dyDescent="0.25">
      <c r="D404" s="64" t="s">
        <v>491</v>
      </c>
      <c r="E404" s="59">
        <v>554335</v>
      </c>
      <c r="F404" s="60">
        <f t="shared" si="5"/>
        <v>554335</v>
      </c>
    </row>
    <row r="405" spans="3:6" ht="21.75" hidden="1" customHeight="1" x14ac:dyDescent="0.25">
      <c r="C405" t="s">
        <v>283</v>
      </c>
      <c r="D405" t="s">
        <v>276</v>
      </c>
      <c r="E405" s="59">
        <v>92452</v>
      </c>
      <c r="F405" s="60">
        <f t="shared" si="5"/>
        <v>92452</v>
      </c>
    </row>
    <row r="406" spans="3:6" ht="21.75" hidden="1" customHeight="1" x14ac:dyDescent="0.25">
      <c r="D406" t="s">
        <v>277</v>
      </c>
      <c r="E406" s="59">
        <v>184903</v>
      </c>
      <c r="F406" s="60">
        <f t="shared" si="5"/>
        <v>184903</v>
      </c>
    </row>
    <row r="407" spans="3:6" ht="21.75" hidden="1" customHeight="1" x14ac:dyDescent="0.25">
      <c r="D407" t="s">
        <v>278</v>
      </c>
      <c r="E407" s="59">
        <v>281048</v>
      </c>
      <c r="F407" s="60">
        <f t="shared" si="5"/>
        <v>281048</v>
      </c>
    </row>
    <row r="408" spans="3:6" ht="21.75" hidden="1" customHeight="1" x14ac:dyDescent="0.25">
      <c r="D408" t="s">
        <v>279</v>
      </c>
      <c r="E408" s="59">
        <v>366114</v>
      </c>
      <c r="F408" s="60">
        <f t="shared" si="5"/>
        <v>366114</v>
      </c>
    </row>
    <row r="409" spans="3:6" ht="21.75" hidden="1" customHeight="1" x14ac:dyDescent="0.25">
      <c r="D409" t="s">
        <v>280</v>
      </c>
      <c r="E409" s="59">
        <v>469645</v>
      </c>
      <c r="F409" s="60">
        <f t="shared" si="5"/>
        <v>469645</v>
      </c>
    </row>
    <row r="410" spans="3:6" ht="21.75" hidden="1" customHeight="1" x14ac:dyDescent="0.25">
      <c r="D410" t="s">
        <v>281</v>
      </c>
      <c r="E410" s="59">
        <v>554710</v>
      </c>
      <c r="F410" s="60">
        <f t="shared" si="5"/>
        <v>554710</v>
      </c>
    </row>
    <row r="411" spans="3:6" ht="21.75" hidden="1" customHeight="1" x14ac:dyDescent="0.25">
      <c r="D411" t="s">
        <v>282</v>
      </c>
      <c r="E411" s="59">
        <v>647162</v>
      </c>
      <c r="F411" s="60">
        <f t="shared" si="5"/>
        <v>647162</v>
      </c>
    </row>
    <row r="412" spans="3:6" ht="21.75" hidden="1" customHeight="1" x14ac:dyDescent="0.25">
      <c r="C412" t="s">
        <v>311</v>
      </c>
      <c r="D412" t="s">
        <v>294</v>
      </c>
      <c r="E412" s="59">
        <v>148983</v>
      </c>
      <c r="F412" s="60">
        <f t="shared" si="5"/>
        <v>148983</v>
      </c>
    </row>
    <row r="413" spans="3:6" ht="21.75" hidden="1" customHeight="1" x14ac:dyDescent="0.25">
      <c r="D413" t="s">
        <v>295</v>
      </c>
      <c r="E413" s="59">
        <v>70461</v>
      </c>
      <c r="F413" s="60">
        <f t="shared" si="5"/>
        <v>70461</v>
      </c>
    </row>
    <row r="414" spans="3:6" ht="21.75" hidden="1" customHeight="1" x14ac:dyDescent="0.25">
      <c r="D414" t="s">
        <v>296</v>
      </c>
      <c r="E414" s="59">
        <v>65403</v>
      </c>
      <c r="F414" s="60">
        <f t="shared" ref="F414:F477" si="6">ROUND(E414,0)</f>
        <v>65403</v>
      </c>
    </row>
    <row r="415" spans="3:6" ht="21.75" hidden="1" customHeight="1" x14ac:dyDescent="0.25">
      <c r="D415" t="s">
        <v>297</v>
      </c>
      <c r="E415" s="59">
        <v>65661</v>
      </c>
      <c r="F415" s="60">
        <f t="shared" si="6"/>
        <v>65661</v>
      </c>
    </row>
    <row r="416" spans="3:6" ht="21.75" hidden="1" customHeight="1" x14ac:dyDescent="0.25">
      <c r="D416" t="s">
        <v>298</v>
      </c>
      <c r="E416" s="59">
        <v>58097</v>
      </c>
      <c r="F416" s="60">
        <f t="shared" si="6"/>
        <v>58097</v>
      </c>
    </row>
    <row r="417" spans="3:6" ht="21.75" hidden="1" customHeight="1" x14ac:dyDescent="0.25">
      <c r="D417" t="s">
        <v>299</v>
      </c>
      <c r="E417" s="59">
        <v>56251</v>
      </c>
      <c r="F417" s="60">
        <f t="shared" si="6"/>
        <v>56251</v>
      </c>
    </row>
    <row r="418" spans="3:6" ht="21.75" hidden="1" customHeight="1" x14ac:dyDescent="0.25">
      <c r="D418" t="s">
        <v>300</v>
      </c>
      <c r="E418" s="59">
        <v>60772</v>
      </c>
      <c r="F418" s="60">
        <f t="shared" si="6"/>
        <v>60772</v>
      </c>
    </row>
    <row r="419" spans="3:6" ht="21.75" hidden="1" customHeight="1" x14ac:dyDescent="0.25">
      <c r="D419" t="s">
        <v>301</v>
      </c>
      <c r="E419" s="59">
        <v>70838</v>
      </c>
      <c r="F419" s="60">
        <f t="shared" si="6"/>
        <v>70838</v>
      </c>
    </row>
    <row r="420" spans="3:6" ht="21.75" hidden="1" customHeight="1" x14ac:dyDescent="0.25">
      <c r="D420" t="s">
        <v>302</v>
      </c>
      <c r="E420" s="59">
        <v>54591</v>
      </c>
      <c r="F420" s="60">
        <f t="shared" si="6"/>
        <v>54591</v>
      </c>
    </row>
    <row r="421" spans="3:6" ht="21.75" hidden="1" customHeight="1" x14ac:dyDescent="0.25">
      <c r="D421" t="s">
        <v>303</v>
      </c>
      <c r="E421" s="59">
        <v>53883</v>
      </c>
      <c r="F421" s="60">
        <f t="shared" si="6"/>
        <v>53883</v>
      </c>
    </row>
    <row r="422" spans="3:6" ht="21.75" hidden="1" customHeight="1" x14ac:dyDescent="0.25">
      <c r="D422" t="s">
        <v>304</v>
      </c>
      <c r="E422" s="59">
        <v>136024</v>
      </c>
      <c r="F422" s="60">
        <f t="shared" si="6"/>
        <v>136024</v>
      </c>
    </row>
    <row r="423" spans="3:6" ht="21.75" hidden="1" customHeight="1" x14ac:dyDescent="0.25">
      <c r="D423" t="s">
        <v>305</v>
      </c>
      <c r="E423" s="59">
        <v>83873</v>
      </c>
      <c r="F423" s="60">
        <f t="shared" si="6"/>
        <v>83873</v>
      </c>
    </row>
    <row r="424" spans="3:6" ht="21.75" hidden="1" customHeight="1" x14ac:dyDescent="0.25">
      <c r="D424" t="s">
        <v>306</v>
      </c>
      <c r="E424" s="59">
        <v>60882</v>
      </c>
      <c r="F424" s="60">
        <f t="shared" si="6"/>
        <v>60882</v>
      </c>
    </row>
    <row r="425" spans="3:6" ht="21.75" hidden="1" customHeight="1" x14ac:dyDescent="0.25">
      <c r="D425" t="s">
        <v>307</v>
      </c>
      <c r="E425" s="59">
        <v>55663</v>
      </c>
      <c r="F425" s="60">
        <f t="shared" si="6"/>
        <v>55663</v>
      </c>
    </row>
    <row r="426" spans="3:6" ht="21.75" hidden="1" customHeight="1" x14ac:dyDescent="0.25">
      <c r="D426" t="s">
        <v>308</v>
      </c>
      <c r="E426" s="59">
        <v>112256</v>
      </c>
      <c r="F426" s="60">
        <f t="shared" si="6"/>
        <v>112256</v>
      </c>
    </row>
    <row r="427" spans="3:6" ht="21.75" hidden="1" customHeight="1" x14ac:dyDescent="0.25">
      <c r="D427" t="s">
        <v>309</v>
      </c>
      <c r="E427" s="59">
        <v>111406</v>
      </c>
      <c r="F427" s="60">
        <f t="shared" si="6"/>
        <v>111406</v>
      </c>
    </row>
    <row r="428" spans="3:6" ht="21.75" hidden="1" customHeight="1" x14ac:dyDescent="0.25">
      <c r="C428" t="s">
        <v>312</v>
      </c>
      <c r="D428" t="s">
        <v>314</v>
      </c>
      <c r="E428" s="59">
        <v>226000</v>
      </c>
      <c r="F428" s="60">
        <f t="shared" si="6"/>
        <v>226000</v>
      </c>
    </row>
    <row r="429" spans="3:6" ht="21.75" hidden="1" customHeight="1" x14ac:dyDescent="0.25">
      <c r="D429" t="s">
        <v>315</v>
      </c>
      <c r="E429" s="59">
        <v>117900</v>
      </c>
      <c r="F429" s="60">
        <f t="shared" si="6"/>
        <v>117900</v>
      </c>
    </row>
    <row r="430" spans="3:6" ht="21.75" hidden="1" customHeight="1" x14ac:dyDescent="0.25">
      <c r="D430" s="30" t="s">
        <v>316</v>
      </c>
      <c r="E430" s="59">
        <v>112271</v>
      </c>
      <c r="F430" s="60">
        <f t="shared" si="6"/>
        <v>112271</v>
      </c>
    </row>
    <row r="431" spans="3:6" ht="21.75" hidden="1" customHeight="1" x14ac:dyDescent="0.25">
      <c r="D431" t="s">
        <v>317</v>
      </c>
      <c r="E431" s="59">
        <v>111534</v>
      </c>
      <c r="F431" s="60">
        <f t="shared" si="6"/>
        <v>111534</v>
      </c>
    </row>
    <row r="432" spans="3:6" ht="21.75" hidden="1" customHeight="1" x14ac:dyDescent="0.25">
      <c r="D432" s="30" t="s">
        <v>318</v>
      </c>
      <c r="E432" s="59">
        <v>103702</v>
      </c>
      <c r="F432" s="60">
        <f t="shared" si="6"/>
        <v>103702</v>
      </c>
    </row>
    <row r="433" spans="3:6" ht="21.75" hidden="1" customHeight="1" x14ac:dyDescent="0.25">
      <c r="D433" t="s">
        <v>319</v>
      </c>
      <c r="E433" s="59">
        <v>95179</v>
      </c>
      <c r="F433" s="60">
        <f t="shared" si="6"/>
        <v>95179</v>
      </c>
    </row>
    <row r="434" spans="3:6" ht="21.75" hidden="1" customHeight="1" x14ac:dyDescent="0.25">
      <c r="D434" t="s">
        <v>320</v>
      </c>
      <c r="E434" s="59">
        <v>110208</v>
      </c>
      <c r="F434" s="60">
        <f t="shared" si="6"/>
        <v>110208</v>
      </c>
    </row>
    <row r="435" spans="3:6" ht="21.75" hidden="1" customHeight="1" x14ac:dyDescent="0.25">
      <c r="D435" t="s">
        <v>321</v>
      </c>
      <c r="E435" s="59">
        <v>138420</v>
      </c>
      <c r="F435" s="60">
        <f t="shared" si="6"/>
        <v>138420</v>
      </c>
    </row>
    <row r="436" spans="3:6" ht="21.75" hidden="1" customHeight="1" x14ac:dyDescent="0.25">
      <c r="D436" t="s">
        <v>322</v>
      </c>
      <c r="E436" s="59">
        <v>86093</v>
      </c>
      <c r="F436" s="60">
        <f t="shared" si="6"/>
        <v>86093</v>
      </c>
    </row>
    <row r="437" spans="3:6" ht="21.75" hidden="1" customHeight="1" x14ac:dyDescent="0.25">
      <c r="D437" t="s">
        <v>323</v>
      </c>
      <c r="E437" s="59">
        <v>90474</v>
      </c>
      <c r="F437" s="60">
        <f t="shared" si="6"/>
        <v>90474</v>
      </c>
    </row>
    <row r="438" spans="3:6" ht="21.75" hidden="1" customHeight="1" x14ac:dyDescent="0.25">
      <c r="D438" t="s">
        <v>324</v>
      </c>
      <c r="E438" s="59">
        <v>259622</v>
      </c>
      <c r="F438" s="60">
        <f t="shared" si="6"/>
        <v>259622</v>
      </c>
    </row>
    <row r="439" spans="3:6" ht="21.75" hidden="1" customHeight="1" x14ac:dyDescent="0.25">
      <c r="D439" s="30" t="s">
        <v>325</v>
      </c>
      <c r="E439" s="59">
        <v>150267</v>
      </c>
      <c r="F439" s="60">
        <f t="shared" si="6"/>
        <v>150267</v>
      </c>
    </row>
    <row r="440" spans="3:6" ht="21.75" hidden="1" customHeight="1" x14ac:dyDescent="0.25">
      <c r="D440" s="30" t="s">
        <v>326</v>
      </c>
      <c r="E440" s="59">
        <v>100572</v>
      </c>
      <c r="F440" s="60">
        <f t="shared" si="6"/>
        <v>100572</v>
      </c>
    </row>
    <row r="441" spans="3:6" ht="21.75" hidden="1" customHeight="1" x14ac:dyDescent="0.25">
      <c r="D441" t="s">
        <v>327</v>
      </c>
      <c r="E441" s="59">
        <v>91677</v>
      </c>
      <c r="F441" s="60">
        <f t="shared" si="6"/>
        <v>91677</v>
      </c>
    </row>
    <row r="442" spans="3:6" ht="21.75" hidden="1" customHeight="1" x14ac:dyDescent="0.25">
      <c r="D442" s="30" t="s">
        <v>328</v>
      </c>
      <c r="E442" s="59">
        <v>160059</v>
      </c>
      <c r="F442" s="60">
        <f t="shared" si="6"/>
        <v>160059</v>
      </c>
    </row>
    <row r="443" spans="3:6" ht="21.75" hidden="1" customHeight="1" x14ac:dyDescent="0.25">
      <c r="D443" t="s">
        <v>329</v>
      </c>
      <c r="E443" s="59">
        <v>160059</v>
      </c>
      <c r="F443" s="60">
        <f t="shared" si="6"/>
        <v>160059</v>
      </c>
    </row>
    <row r="444" spans="3:6" ht="21.75" hidden="1" customHeight="1" x14ac:dyDescent="0.25">
      <c r="C444" t="s">
        <v>330</v>
      </c>
      <c r="D444" t="s">
        <v>331</v>
      </c>
      <c r="E444" s="59">
        <v>326974</v>
      </c>
      <c r="F444" s="60">
        <f t="shared" si="6"/>
        <v>326974</v>
      </c>
    </row>
    <row r="445" spans="3:6" ht="21.75" hidden="1" customHeight="1" x14ac:dyDescent="0.25">
      <c r="D445" t="s">
        <v>332</v>
      </c>
      <c r="E445" s="59">
        <v>156861</v>
      </c>
      <c r="F445" s="60">
        <f t="shared" si="6"/>
        <v>156861</v>
      </c>
    </row>
    <row r="446" spans="3:6" ht="21.75" hidden="1" customHeight="1" x14ac:dyDescent="0.25">
      <c r="D446" s="30" t="s">
        <v>333</v>
      </c>
      <c r="E446" s="59">
        <v>151322</v>
      </c>
      <c r="F446" s="60">
        <f t="shared" si="6"/>
        <v>151322</v>
      </c>
    </row>
    <row r="447" spans="3:6" ht="21.75" hidden="1" customHeight="1" x14ac:dyDescent="0.25">
      <c r="D447" t="s">
        <v>334</v>
      </c>
      <c r="E447" s="59">
        <v>148848</v>
      </c>
      <c r="F447" s="60">
        <f t="shared" si="6"/>
        <v>148848</v>
      </c>
    </row>
    <row r="448" spans="3:6" ht="21.75" hidden="1" customHeight="1" x14ac:dyDescent="0.25">
      <c r="D448" s="30" t="s">
        <v>335</v>
      </c>
      <c r="E448" s="59">
        <v>155014</v>
      </c>
      <c r="F448" s="60">
        <f t="shared" si="6"/>
        <v>155014</v>
      </c>
    </row>
    <row r="449" spans="3:6" ht="21.75" hidden="1" customHeight="1" x14ac:dyDescent="0.25">
      <c r="D449" t="s">
        <v>336</v>
      </c>
      <c r="E449" s="59">
        <v>144047</v>
      </c>
      <c r="F449" s="60">
        <f t="shared" si="6"/>
        <v>144047</v>
      </c>
    </row>
    <row r="450" spans="3:6" ht="21.75" hidden="1" customHeight="1" x14ac:dyDescent="0.25">
      <c r="D450" t="s">
        <v>337</v>
      </c>
      <c r="E450" s="59">
        <v>167545</v>
      </c>
      <c r="F450" s="60">
        <f t="shared" si="6"/>
        <v>167545</v>
      </c>
    </row>
    <row r="451" spans="3:6" ht="21.75" hidden="1" customHeight="1" x14ac:dyDescent="0.25">
      <c r="D451" t="s">
        <v>338</v>
      </c>
      <c r="E451" s="59">
        <v>246698</v>
      </c>
      <c r="F451" s="60">
        <f t="shared" si="6"/>
        <v>246698</v>
      </c>
    </row>
    <row r="452" spans="3:6" ht="21.75" hidden="1" customHeight="1" x14ac:dyDescent="0.25">
      <c r="D452" t="s">
        <v>339</v>
      </c>
      <c r="E452" s="59">
        <v>128176</v>
      </c>
      <c r="F452" s="60">
        <f t="shared" si="6"/>
        <v>128176</v>
      </c>
    </row>
    <row r="453" spans="3:6" ht="21.75" hidden="1" customHeight="1" x14ac:dyDescent="0.25">
      <c r="D453" t="s">
        <v>340</v>
      </c>
      <c r="E453" s="59">
        <v>121540</v>
      </c>
      <c r="F453" s="60">
        <f t="shared" si="6"/>
        <v>121540</v>
      </c>
    </row>
    <row r="454" spans="3:6" ht="21.75" hidden="1" customHeight="1" x14ac:dyDescent="0.25">
      <c r="D454" t="s">
        <v>341</v>
      </c>
      <c r="E454" s="59">
        <v>331516</v>
      </c>
      <c r="F454" s="60">
        <f t="shared" si="6"/>
        <v>331516</v>
      </c>
    </row>
    <row r="455" spans="3:6" ht="21.75" hidden="1" customHeight="1" x14ac:dyDescent="0.25">
      <c r="D455" s="30" t="s">
        <v>342</v>
      </c>
      <c r="E455" s="59">
        <v>212258</v>
      </c>
      <c r="F455" s="60">
        <f t="shared" si="6"/>
        <v>212258</v>
      </c>
    </row>
    <row r="456" spans="3:6" ht="21.75" hidden="1" customHeight="1" x14ac:dyDescent="0.25">
      <c r="D456" s="30" t="s">
        <v>343</v>
      </c>
      <c r="E456" s="65">
        <v>154863</v>
      </c>
      <c r="F456" s="60">
        <f t="shared" si="6"/>
        <v>154863</v>
      </c>
    </row>
    <row r="457" spans="3:6" ht="21.75" hidden="1" customHeight="1" x14ac:dyDescent="0.25">
      <c r="D457" t="s">
        <v>344</v>
      </c>
      <c r="E457" s="59">
        <v>143495</v>
      </c>
      <c r="F457" s="60">
        <f t="shared" si="6"/>
        <v>143495</v>
      </c>
    </row>
    <row r="458" spans="3:6" ht="21.75" hidden="1" customHeight="1" x14ac:dyDescent="0.25">
      <c r="D458" s="30" t="s">
        <v>345</v>
      </c>
      <c r="E458" s="59">
        <v>191198</v>
      </c>
      <c r="F458" s="60">
        <f t="shared" si="6"/>
        <v>191198</v>
      </c>
    </row>
    <row r="459" spans="3:6" ht="21.75" hidden="1" customHeight="1" x14ac:dyDescent="0.25">
      <c r="D459" t="s">
        <v>347</v>
      </c>
      <c r="E459" s="59">
        <v>192099</v>
      </c>
      <c r="F459" s="60">
        <f t="shared" si="6"/>
        <v>192099</v>
      </c>
    </row>
    <row r="460" spans="3:6" ht="21.75" hidden="1" customHeight="1" x14ac:dyDescent="0.25">
      <c r="C460" s="30" t="s">
        <v>348</v>
      </c>
      <c r="D460" t="s">
        <v>349</v>
      </c>
      <c r="E460" s="59">
        <v>85420</v>
      </c>
      <c r="F460" s="60">
        <f t="shared" si="6"/>
        <v>85420</v>
      </c>
    </row>
    <row r="461" spans="3:6" ht="21.75" hidden="1" customHeight="1" x14ac:dyDescent="0.25">
      <c r="C461" s="30"/>
      <c r="D461" t="s">
        <v>350</v>
      </c>
      <c r="E461" s="59">
        <v>333581</v>
      </c>
      <c r="F461" s="60">
        <f t="shared" si="6"/>
        <v>333581</v>
      </c>
    </row>
    <row r="462" spans="3:6" ht="21.75" hidden="1" customHeight="1" x14ac:dyDescent="0.25">
      <c r="C462" s="30"/>
      <c r="D462" t="s">
        <v>351</v>
      </c>
      <c r="E462" s="59">
        <v>656104</v>
      </c>
      <c r="F462" s="60">
        <f t="shared" si="6"/>
        <v>656104</v>
      </c>
    </row>
    <row r="463" spans="3:6" ht="21.75" hidden="1" customHeight="1" x14ac:dyDescent="0.25">
      <c r="C463" t="s">
        <v>352</v>
      </c>
      <c r="D463" s="31" t="s">
        <v>358</v>
      </c>
      <c r="E463" s="59">
        <v>181229</v>
      </c>
      <c r="F463" s="60">
        <f t="shared" si="6"/>
        <v>181229</v>
      </c>
    </row>
    <row r="464" spans="3:6" ht="21.75" hidden="1" customHeight="1" x14ac:dyDescent="0.25">
      <c r="D464" s="31" t="s">
        <v>362</v>
      </c>
      <c r="E464" s="59">
        <v>393664</v>
      </c>
      <c r="F464" s="60">
        <f t="shared" si="6"/>
        <v>393664</v>
      </c>
    </row>
    <row r="465" spans="3:6" ht="21.75" hidden="1" customHeight="1" x14ac:dyDescent="0.25">
      <c r="D465" s="31" t="s">
        <v>363</v>
      </c>
      <c r="E465" s="59">
        <v>774791</v>
      </c>
      <c r="F465" s="60">
        <f t="shared" si="6"/>
        <v>774791</v>
      </c>
    </row>
    <row r="466" spans="3:6" ht="21.75" hidden="1" customHeight="1" x14ac:dyDescent="0.25">
      <c r="C466" t="s">
        <v>353</v>
      </c>
      <c r="D466" s="31" t="s">
        <v>359</v>
      </c>
      <c r="E466" s="59">
        <v>296956</v>
      </c>
      <c r="F466" s="60">
        <f t="shared" si="6"/>
        <v>296956</v>
      </c>
    </row>
    <row r="467" spans="3:6" ht="21.75" hidden="1" customHeight="1" x14ac:dyDescent="0.25">
      <c r="D467" s="31" t="s">
        <v>360</v>
      </c>
      <c r="E467" s="59">
        <v>606449</v>
      </c>
      <c r="F467" s="60">
        <f t="shared" si="6"/>
        <v>606449</v>
      </c>
    </row>
    <row r="468" spans="3:6" ht="21.75" hidden="1" customHeight="1" x14ac:dyDescent="0.25">
      <c r="D468" s="31" t="s">
        <v>361</v>
      </c>
      <c r="E468" s="59">
        <v>1155036</v>
      </c>
      <c r="F468" s="60">
        <f t="shared" si="6"/>
        <v>1155036</v>
      </c>
    </row>
    <row r="469" spans="3:6" ht="21.75" hidden="1" customHeight="1" x14ac:dyDescent="0.25">
      <c r="C469" t="s">
        <v>354</v>
      </c>
      <c r="D469" t="s">
        <v>356</v>
      </c>
      <c r="E469" s="59">
        <v>394226</v>
      </c>
      <c r="F469" s="60">
        <f t="shared" si="6"/>
        <v>394226</v>
      </c>
    </row>
    <row r="470" spans="3:6" ht="21.75" hidden="1" customHeight="1" x14ac:dyDescent="0.25">
      <c r="D470" t="s">
        <v>355</v>
      </c>
      <c r="E470" s="59">
        <v>781393</v>
      </c>
      <c r="F470" s="60">
        <f t="shared" si="6"/>
        <v>781393</v>
      </c>
    </row>
    <row r="471" spans="3:6" ht="21.75" hidden="1" customHeight="1" x14ac:dyDescent="0.25">
      <c r="D471" t="s">
        <v>357</v>
      </c>
      <c r="E471" s="59">
        <v>1503843</v>
      </c>
      <c r="F471" s="60">
        <f t="shared" si="6"/>
        <v>1503843</v>
      </c>
    </row>
    <row r="472" spans="3:6" ht="21.75" hidden="1" customHeight="1" x14ac:dyDescent="0.25">
      <c r="C472" t="s">
        <v>364</v>
      </c>
      <c r="D472" t="s">
        <v>367</v>
      </c>
      <c r="E472" s="59">
        <v>19216</v>
      </c>
      <c r="F472" s="60">
        <f t="shared" si="6"/>
        <v>19216</v>
      </c>
    </row>
    <row r="473" spans="3:6" ht="21.75" hidden="1" customHeight="1" x14ac:dyDescent="0.25">
      <c r="D473" t="s">
        <v>366</v>
      </c>
      <c r="E473" s="59">
        <v>45296</v>
      </c>
      <c r="F473" s="60">
        <f t="shared" si="6"/>
        <v>45296</v>
      </c>
    </row>
    <row r="474" spans="3:6" ht="21.75" hidden="1" customHeight="1" x14ac:dyDescent="0.25">
      <c r="D474" t="s">
        <v>368</v>
      </c>
      <c r="E474" s="59">
        <v>86035</v>
      </c>
      <c r="F474" s="60">
        <f t="shared" si="6"/>
        <v>86035</v>
      </c>
    </row>
    <row r="475" spans="3:6" ht="21.75" hidden="1" customHeight="1" x14ac:dyDescent="0.25">
      <c r="C475" t="s">
        <v>365</v>
      </c>
      <c r="D475" t="s">
        <v>369</v>
      </c>
      <c r="E475" s="59">
        <v>17168</v>
      </c>
      <c r="F475" s="60">
        <f t="shared" si="6"/>
        <v>17168</v>
      </c>
    </row>
    <row r="476" spans="3:6" ht="21.75" hidden="1" customHeight="1" x14ac:dyDescent="0.25">
      <c r="D476" t="s">
        <v>370</v>
      </c>
      <c r="E476" s="59">
        <v>40067</v>
      </c>
      <c r="F476" s="60">
        <f t="shared" si="6"/>
        <v>40067</v>
      </c>
    </row>
    <row r="477" spans="3:6" ht="21.75" hidden="1" customHeight="1" x14ac:dyDescent="0.25">
      <c r="D477" t="s">
        <v>371</v>
      </c>
      <c r="E477" s="59">
        <v>72913</v>
      </c>
      <c r="F477" s="60">
        <f t="shared" si="6"/>
        <v>72913</v>
      </c>
    </row>
    <row r="478" spans="3:6" ht="21.75" hidden="1" customHeight="1" x14ac:dyDescent="0.25">
      <c r="C478" t="s">
        <v>376</v>
      </c>
      <c r="D478" t="s">
        <v>372</v>
      </c>
      <c r="E478" s="59">
        <v>80418</v>
      </c>
      <c r="F478" s="60">
        <f t="shared" ref="F478:F517" si="7">ROUND(E478,0)</f>
        <v>80418</v>
      </c>
    </row>
    <row r="479" spans="3:6" ht="21.75" hidden="1" customHeight="1" x14ac:dyDescent="0.25">
      <c r="D479" t="s">
        <v>373</v>
      </c>
      <c r="E479" s="59">
        <v>285951</v>
      </c>
      <c r="F479" s="60">
        <f t="shared" si="7"/>
        <v>285951</v>
      </c>
    </row>
    <row r="480" spans="3:6" ht="21.75" hidden="1" customHeight="1" x14ac:dyDescent="0.25">
      <c r="D480" t="s">
        <v>374</v>
      </c>
      <c r="E480" s="59">
        <v>567119</v>
      </c>
      <c r="F480" s="60">
        <f t="shared" si="7"/>
        <v>567119</v>
      </c>
    </row>
    <row r="481" spans="3:6" ht="21.75" hidden="1" customHeight="1" x14ac:dyDescent="0.25">
      <c r="C481" t="s">
        <v>375</v>
      </c>
      <c r="D481" t="s">
        <v>377</v>
      </c>
      <c r="E481" s="59">
        <v>479432</v>
      </c>
      <c r="F481" s="60">
        <f t="shared" si="7"/>
        <v>479432</v>
      </c>
    </row>
    <row r="482" spans="3:6" ht="21.75" hidden="1" customHeight="1" x14ac:dyDescent="0.25">
      <c r="D482" t="s">
        <v>378</v>
      </c>
      <c r="E482" s="59">
        <v>1880093</v>
      </c>
      <c r="F482" s="60">
        <f t="shared" si="7"/>
        <v>1880093</v>
      </c>
    </row>
    <row r="483" spans="3:6" ht="21.75" hidden="1" customHeight="1" x14ac:dyDescent="0.25">
      <c r="D483" t="s">
        <v>379</v>
      </c>
      <c r="E483" s="59">
        <v>3585475</v>
      </c>
      <c r="F483" s="60">
        <f t="shared" si="7"/>
        <v>3585475</v>
      </c>
    </row>
    <row r="484" spans="3:6" ht="21.75" hidden="1" customHeight="1" x14ac:dyDescent="0.25">
      <c r="C484" t="s">
        <v>380</v>
      </c>
      <c r="D484" t="s">
        <v>381</v>
      </c>
      <c r="E484" s="59">
        <v>169613</v>
      </c>
      <c r="F484" s="60">
        <f t="shared" si="7"/>
        <v>169613</v>
      </c>
    </row>
    <row r="485" spans="3:6" ht="21.75" hidden="1" customHeight="1" x14ac:dyDescent="0.25">
      <c r="D485" t="s">
        <v>382</v>
      </c>
      <c r="E485" s="59">
        <v>560028</v>
      </c>
      <c r="F485" s="60">
        <f t="shared" si="7"/>
        <v>560028</v>
      </c>
    </row>
    <row r="486" spans="3:6" ht="21.75" hidden="1" customHeight="1" x14ac:dyDescent="0.25">
      <c r="D486" t="s">
        <v>383</v>
      </c>
      <c r="E486" s="59">
        <v>1063345</v>
      </c>
      <c r="F486" s="60">
        <f t="shared" si="7"/>
        <v>1063345</v>
      </c>
    </row>
    <row r="487" spans="3:6" ht="21.75" hidden="1" customHeight="1" x14ac:dyDescent="0.25">
      <c r="C487" t="s">
        <v>387</v>
      </c>
      <c r="D487" t="s">
        <v>384</v>
      </c>
      <c r="E487" s="59">
        <v>601828</v>
      </c>
      <c r="F487" s="60">
        <f t="shared" si="7"/>
        <v>601828</v>
      </c>
    </row>
    <row r="488" spans="3:6" ht="21.75" hidden="1" customHeight="1" x14ac:dyDescent="0.25">
      <c r="D488" t="s">
        <v>385</v>
      </c>
      <c r="E488" s="59">
        <v>2094240</v>
      </c>
      <c r="F488" s="60">
        <f t="shared" si="7"/>
        <v>2094240</v>
      </c>
    </row>
    <row r="489" spans="3:6" ht="21.75" hidden="1" customHeight="1" x14ac:dyDescent="0.25">
      <c r="D489" t="s">
        <v>386</v>
      </c>
      <c r="E489" s="59">
        <v>3495826</v>
      </c>
      <c r="F489" s="60">
        <f t="shared" si="7"/>
        <v>3495826</v>
      </c>
    </row>
    <row r="490" spans="3:6" ht="21.75" hidden="1" customHeight="1" x14ac:dyDescent="0.25">
      <c r="C490" t="s">
        <v>389</v>
      </c>
      <c r="D490" t="s">
        <v>390</v>
      </c>
      <c r="E490" s="59">
        <v>172681</v>
      </c>
      <c r="F490" s="60">
        <f t="shared" si="7"/>
        <v>172681</v>
      </c>
    </row>
    <row r="491" spans="3:6" ht="21.75" hidden="1" customHeight="1" x14ac:dyDescent="0.25">
      <c r="D491" t="s">
        <v>396</v>
      </c>
      <c r="E491" s="59">
        <v>545396</v>
      </c>
      <c r="F491" s="60">
        <f t="shared" si="7"/>
        <v>545396</v>
      </c>
    </row>
    <row r="492" spans="3:6" ht="21.75" hidden="1" customHeight="1" x14ac:dyDescent="0.25">
      <c r="D492" t="s">
        <v>397</v>
      </c>
      <c r="E492" s="59">
        <v>1136705</v>
      </c>
      <c r="F492" s="60">
        <f t="shared" si="7"/>
        <v>1136705</v>
      </c>
    </row>
    <row r="493" spans="3:6" ht="21.75" hidden="1" customHeight="1" x14ac:dyDescent="0.25">
      <c r="C493" t="s">
        <v>392</v>
      </c>
      <c r="D493" t="s">
        <v>393</v>
      </c>
      <c r="E493" s="59">
        <v>362922</v>
      </c>
      <c r="F493" s="60">
        <f t="shared" si="7"/>
        <v>362922</v>
      </c>
    </row>
    <row r="494" spans="3:6" ht="21.75" hidden="1" customHeight="1" x14ac:dyDescent="0.25">
      <c r="D494" t="s">
        <v>394</v>
      </c>
      <c r="E494" s="59">
        <v>1217470</v>
      </c>
      <c r="F494" s="60">
        <f t="shared" si="7"/>
        <v>1217470</v>
      </c>
    </row>
    <row r="495" spans="3:6" ht="21.75" hidden="1" customHeight="1" x14ac:dyDescent="0.25">
      <c r="D495" t="s">
        <v>395</v>
      </c>
      <c r="E495" s="59">
        <v>2334906</v>
      </c>
      <c r="F495" s="60">
        <f t="shared" si="7"/>
        <v>2334906</v>
      </c>
    </row>
    <row r="496" spans="3:6" ht="21.75" hidden="1" customHeight="1" x14ac:dyDescent="0.25">
      <c r="C496" t="s">
        <v>399</v>
      </c>
      <c r="D496" t="s">
        <v>400</v>
      </c>
      <c r="E496" s="59">
        <v>120218</v>
      </c>
      <c r="F496" s="60">
        <f t="shared" si="7"/>
        <v>120218</v>
      </c>
    </row>
    <row r="497" spans="3:6" ht="21.75" hidden="1" customHeight="1" x14ac:dyDescent="0.25">
      <c r="D497" t="s">
        <v>401</v>
      </c>
      <c r="E497" s="59">
        <v>314490</v>
      </c>
      <c r="F497" s="60">
        <f t="shared" si="7"/>
        <v>314490</v>
      </c>
    </row>
    <row r="498" spans="3:6" ht="21.75" hidden="1" customHeight="1" x14ac:dyDescent="0.25">
      <c r="D498" t="s">
        <v>402</v>
      </c>
      <c r="E498" s="59">
        <v>578337</v>
      </c>
      <c r="F498" s="60">
        <f t="shared" si="7"/>
        <v>578337</v>
      </c>
    </row>
    <row r="499" spans="3:6" ht="21.75" hidden="1" customHeight="1" x14ac:dyDescent="0.25">
      <c r="C499" t="s">
        <v>403</v>
      </c>
      <c r="D499" t="s">
        <v>477</v>
      </c>
      <c r="E499" s="59">
        <v>477920</v>
      </c>
      <c r="F499" s="60">
        <f t="shared" si="7"/>
        <v>477920</v>
      </c>
    </row>
    <row r="500" spans="3:6" ht="21.75" hidden="1" customHeight="1" x14ac:dyDescent="0.25">
      <c r="D500" t="s">
        <v>478</v>
      </c>
      <c r="E500" s="59">
        <v>1607488</v>
      </c>
      <c r="F500" s="60">
        <f t="shared" si="7"/>
        <v>1607488</v>
      </c>
    </row>
    <row r="501" spans="3:6" ht="21.75" hidden="1" customHeight="1" x14ac:dyDescent="0.25">
      <c r="D501" t="s">
        <v>479</v>
      </c>
      <c r="E501" s="59">
        <v>3141531</v>
      </c>
      <c r="F501" s="60">
        <f t="shared" si="7"/>
        <v>3141531</v>
      </c>
    </row>
    <row r="502" spans="3:6" ht="21.75" hidden="1" customHeight="1" x14ac:dyDescent="0.25">
      <c r="C502" t="s">
        <v>405</v>
      </c>
      <c r="D502" t="s">
        <v>406</v>
      </c>
      <c r="E502" s="59">
        <v>21027</v>
      </c>
      <c r="F502" s="60">
        <f t="shared" si="7"/>
        <v>21027</v>
      </c>
    </row>
    <row r="503" spans="3:6" ht="21.75" hidden="1" customHeight="1" x14ac:dyDescent="0.25">
      <c r="D503" t="s">
        <v>480</v>
      </c>
      <c r="E503" s="59">
        <v>65546</v>
      </c>
      <c r="F503" s="60">
        <f t="shared" si="7"/>
        <v>65546</v>
      </c>
    </row>
    <row r="504" spans="3:6" ht="21.75" hidden="1" customHeight="1" x14ac:dyDescent="0.25">
      <c r="D504" t="s">
        <v>481</v>
      </c>
      <c r="E504" s="59">
        <v>110165</v>
      </c>
      <c r="F504" s="60">
        <f t="shared" si="7"/>
        <v>110165</v>
      </c>
    </row>
    <row r="505" spans="3:6" ht="21.75" hidden="1" customHeight="1" x14ac:dyDescent="0.25">
      <c r="C505" t="s">
        <v>408</v>
      </c>
      <c r="D505" t="s">
        <v>409</v>
      </c>
      <c r="E505" s="59">
        <v>79882</v>
      </c>
      <c r="F505" s="60">
        <f t="shared" si="7"/>
        <v>79882</v>
      </c>
    </row>
    <row r="506" spans="3:6" ht="21.75" hidden="1" customHeight="1" x14ac:dyDescent="0.25">
      <c r="D506" t="s">
        <v>410</v>
      </c>
      <c r="E506" s="59">
        <v>213986</v>
      </c>
      <c r="F506" s="60">
        <f t="shared" si="7"/>
        <v>213986</v>
      </c>
    </row>
    <row r="507" spans="3:6" ht="21.75" hidden="1" customHeight="1" x14ac:dyDescent="0.25">
      <c r="D507" t="s">
        <v>411</v>
      </c>
      <c r="E507" s="59">
        <v>421418</v>
      </c>
      <c r="F507" s="60">
        <f t="shared" si="7"/>
        <v>421418</v>
      </c>
    </row>
    <row r="508" spans="3:6" ht="21.75" hidden="1" customHeight="1" x14ac:dyDescent="0.25">
      <c r="C508" t="s">
        <v>459</v>
      </c>
      <c r="D508" t="s">
        <v>462</v>
      </c>
      <c r="E508" s="59">
        <v>45469</v>
      </c>
      <c r="F508" s="60">
        <f t="shared" si="7"/>
        <v>45469</v>
      </c>
    </row>
    <row r="509" spans="3:6" ht="21.75" hidden="1" customHeight="1" x14ac:dyDescent="0.25">
      <c r="D509" t="s">
        <v>463</v>
      </c>
      <c r="E509" s="59">
        <v>45306</v>
      </c>
      <c r="F509" s="60">
        <f t="shared" si="7"/>
        <v>45306</v>
      </c>
    </row>
    <row r="510" spans="3:6" ht="21.75" hidden="1" customHeight="1" x14ac:dyDescent="0.25">
      <c r="D510" t="s">
        <v>464</v>
      </c>
      <c r="E510" s="59">
        <v>13773</v>
      </c>
      <c r="F510" s="60">
        <f t="shared" si="7"/>
        <v>13773</v>
      </c>
    </row>
    <row r="511" spans="3:6" ht="21.75" hidden="1" customHeight="1" x14ac:dyDescent="0.25">
      <c r="C511" t="s">
        <v>460</v>
      </c>
      <c r="D511" t="s">
        <v>465</v>
      </c>
      <c r="E511" s="59">
        <v>45427</v>
      </c>
      <c r="F511" s="60">
        <f t="shared" si="7"/>
        <v>45427</v>
      </c>
    </row>
    <row r="512" spans="3:6" ht="21.75" hidden="1" customHeight="1" x14ac:dyDescent="0.25">
      <c r="D512" t="s">
        <v>466</v>
      </c>
      <c r="E512" s="59">
        <v>45361</v>
      </c>
      <c r="F512" s="60">
        <f t="shared" si="7"/>
        <v>45361</v>
      </c>
    </row>
    <row r="513" spans="3:6" ht="21.75" hidden="1" customHeight="1" x14ac:dyDescent="0.25">
      <c r="D513" t="s">
        <v>467</v>
      </c>
      <c r="E513" s="59">
        <v>13773</v>
      </c>
      <c r="F513" s="60">
        <f t="shared" si="7"/>
        <v>13773</v>
      </c>
    </row>
    <row r="514" spans="3:6" ht="21.75" hidden="1" customHeight="1" x14ac:dyDescent="0.25">
      <c r="C514" t="s">
        <v>461</v>
      </c>
      <c r="D514" t="s">
        <v>468</v>
      </c>
      <c r="E514" s="59">
        <v>55927</v>
      </c>
      <c r="F514" s="60">
        <f t="shared" si="7"/>
        <v>55927</v>
      </c>
    </row>
    <row r="515" spans="3:6" ht="21.75" hidden="1" customHeight="1" x14ac:dyDescent="0.25">
      <c r="D515" t="s">
        <v>469</v>
      </c>
      <c r="E515" s="59">
        <v>55991</v>
      </c>
      <c r="F515" s="60">
        <f t="shared" si="7"/>
        <v>55991</v>
      </c>
    </row>
    <row r="516" spans="3:6" ht="21.75" hidden="1" customHeight="1" x14ac:dyDescent="0.25">
      <c r="D516" t="s">
        <v>470</v>
      </c>
      <c r="E516" s="59">
        <v>16275</v>
      </c>
      <c r="F516" s="60">
        <f t="shared" si="7"/>
        <v>16275</v>
      </c>
    </row>
    <row r="517" spans="3:6" ht="21.75" hidden="1" customHeight="1" x14ac:dyDescent="0.25">
      <c r="C517" t="s">
        <v>113</v>
      </c>
      <c r="D517" t="s">
        <v>475</v>
      </c>
      <c r="E517" s="59">
        <v>3294</v>
      </c>
      <c r="F517" s="60">
        <f t="shared" si="7"/>
        <v>3294</v>
      </c>
    </row>
    <row r="518" spans="3:6" ht="21.75" customHeight="1" x14ac:dyDescent="0.25"/>
    <row r="519" spans="3:6" ht="21.75" customHeight="1" x14ac:dyDescent="0.25"/>
  </sheetData>
  <sortState xmlns:xlrd2="http://schemas.microsoft.com/office/spreadsheetml/2017/richdata2" ref="N144:N162">
    <sortCondition ref="N144:N162"/>
  </sortState>
  <mergeCells count="78">
    <mergeCell ref="I41:J41"/>
    <mergeCell ref="I37:J37"/>
    <mergeCell ref="I38:J38"/>
    <mergeCell ref="I39:J39"/>
    <mergeCell ref="I40:J40"/>
    <mergeCell ref="G12:I12"/>
    <mergeCell ref="G13:I13"/>
    <mergeCell ref="J13:L13"/>
    <mergeCell ref="I34:J34"/>
    <mergeCell ref="I35:J35"/>
    <mergeCell ref="I31:J31"/>
    <mergeCell ref="I32:J32"/>
    <mergeCell ref="I29:J29"/>
    <mergeCell ref="I30:J30"/>
    <mergeCell ref="I33:J33"/>
    <mergeCell ref="J12:L12"/>
    <mergeCell ref="A5:C8"/>
    <mergeCell ref="D5:J8"/>
    <mergeCell ref="F23:G23"/>
    <mergeCell ref="A24:E24"/>
    <mergeCell ref="I23:L23"/>
    <mergeCell ref="F24:L24"/>
    <mergeCell ref="F20:L20"/>
    <mergeCell ref="F19:L19"/>
    <mergeCell ref="F18:L18"/>
    <mergeCell ref="F21:L21"/>
    <mergeCell ref="F22:L22"/>
    <mergeCell ref="F16:L16"/>
    <mergeCell ref="K17:L17"/>
    <mergeCell ref="H17:J17"/>
    <mergeCell ref="F17:G17"/>
    <mergeCell ref="L5:L8"/>
    <mergeCell ref="A76:C76"/>
    <mergeCell ref="A75:D75"/>
    <mergeCell ref="J74:L74"/>
    <mergeCell ref="J75:L75"/>
    <mergeCell ref="A63:H63"/>
    <mergeCell ref="I63:J63"/>
    <mergeCell ref="A66:D68"/>
    <mergeCell ref="E66:L68"/>
    <mergeCell ref="F75:G75"/>
    <mergeCell ref="I53:J53"/>
    <mergeCell ref="I52:J52"/>
    <mergeCell ref="I51:J51"/>
    <mergeCell ref="I43:J43"/>
    <mergeCell ref="I42:J42"/>
    <mergeCell ref="I48:J48"/>
    <mergeCell ref="I45:J45"/>
    <mergeCell ref="I44:J44"/>
    <mergeCell ref="I47:J47"/>
    <mergeCell ref="I46:J46"/>
    <mergeCell ref="I49:J49"/>
    <mergeCell ref="I50:J50"/>
    <mergeCell ref="I36:J36"/>
    <mergeCell ref="I28:J28"/>
    <mergeCell ref="A11:B11"/>
    <mergeCell ref="I27:J27"/>
    <mergeCell ref="I25:J25"/>
    <mergeCell ref="I26:J26"/>
    <mergeCell ref="A22:E22"/>
    <mergeCell ref="A21:E21"/>
    <mergeCell ref="A23:E23"/>
    <mergeCell ref="A20:E20"/>
    <mergeCell ref="A19:E19"/>
    <mergeCell ref="A18:E18"/>
    <mergeCell ref="A17:E17"/>
    <mergeCell ref="A16:E16"/>
    <mergeCell ref="C11:D11"/>
    <mergeCell ref="G11:L11"/>
    <mergeCell ref="I55:J55"/>
    <mergeCell ref="I54:J54"/>
    <mergeCell ref="I62:J62"/>
    <mergeCell ref="I61:J61"/>
    <mergeCell ref="I60:J60"/>
    <mergeCell ref="I59:J59"/>
    <mergeCell ref="I58:J58"/>
    <mergeCell ref="I57:J57"/>
    <mergeCell ref="I56:J56"/>
  </mergeCells>
  <dataValidations count="41">
    <dataValidation type="date" allowBlank="1" showErrorMessage="1" sqref="F11" xr:uid="{00000000-0002-0000-0000-000000000000}">
      <formula1>43831</formula1>
      <formula2>44196</formula2>
    </dataValidation>
    <dataValidation type="list" allowBlank="1" showErrorMessage="1" sqref="F17" xr:uid="{00000000-0002-0000-0000-000001000000}">
      <formula1>Dependencia</formula1>
    </dataValidation>
    <dataValidation type="list" allowBlank="1" showInputMessage="1" showErrorMessage="1" sqref="E26" xr:uid="{00000000-0002-0000-0000-000002000000}">
      <formula1>INDIRECT($G$26)</formula1>
    </dataValidation>
    <dataValidation type="list" allowBlank="1" showInputMessage="1" showErrorMessage="1" sqref="E27" xr:uid="{00000000-0002-0000-0000-000003000000}">
      <formula1>INDIRECT($G$27)</formula1>
    </dataValidation>
    <dataValidation type="list" allowBlank="1" showInputMessage="1" showErrorMessage="1" sqref="E28" xr:uid="{00000000-0002-0000-0000-000004000000}">
      <formula1>INDIRECT($G$28)</formula1>
    </dataValidation>
    <dataValidation type="list" allowBlank="1" showInputMessage="1" showErrorMessage="1" sqref="E29" xr:uid="{00000000-0002-0000-0000-000005000000}">
      <formula1>INDIRECT($G$29)</formula1>
    </dataValidation>
    <dataValidation type="list" allowBlank="1" showInputMessage="1" showErrorMessage="1" sqref="E30" xr:uid="{00000000-0002-0000-0000-000006000000}">
      <formula1>INDIRECT($G$30)</formula1>
    </dataValidation>
    <dataValidation type="list" allowBlank="1" showInputMessage="1" showErrorMessage="1" sqref="E31" xr:uid="{00000000-0002-0000-0000-000007000000}">
      <formula1>INDIRECT($G$31)</formula1>
    </dataValidation>
    <dataValidation type="list" allowBlank="1" showInputMessage="1" showErrorMessage="1" sqref="E32" xr:uid="{00000000-0002-0000-0000-000008000000}">
      <formula1>INDIRECT($G$32)</formula1>
    </dataValidation>
    <dataValidation type="list" allowBlank="1" showInputMessage="1" showErrorMessage="1" sqref="E33" xr:uid="{00000000-0002-0000-0000-000009000000}">
      <formula1>INDIRECT($G$33)</formula1>
    </dataValidation>
    <dataValidation type="list" allowBlank="1" showInputMessage="1" showErrorMessage="1" sqref="E34" xr:uid="{00000000-0002-0000-0000-00000A000000}">
      <formula1>INDIRECT($G$34)</formula1>
    </dataValidation>
    <dataValidation type="list" allowBlank="1" showInputMessage="1" showErrorMessage="1" sqref="E35" xr:uid="{00000000-0002-0000-0000-00000B000000}">
      <formula1>INDIRECT($G$35)</formula1>
    </dataValidation>
    <dataValidation type="list" allowBlank="1" showInputMessage="1" showErrorMessage="1" sqref="E36" xr:uid="{00000000-0002-0000-0000-00000C000000}">
      <formula1>INDIRECT($G$36)</formula1>
    </dataValidation>
    <dataValidation type="list" allowBlank="1" showInputMessage="1" showErrorMessage="1" sqref="E37" xr:uid="{00000000-0002-0000-0000-00000D000000}">
      <formula1>INDIRECT($G$37)</formula1>
    </dataValidation>
    <dataValidation type="list" allowBlank="1" showInputMessage="1" showErrorMessage="1" sqref="E38" xr:uid="{00000000-0002-0000-0000-00000E000000}">
      <formula1>INDIRECT($G$38)</formula1>
    </dataValidation>
    <dataValidation type="list" allowBlank="1" showInputMessage="1" showErrorMessage="1" sqref="E39" xr:uid="{00000000-0002-0000-0000-00000F000000}">
      <formula1>INDIRECT($G$39)</formula1>
    </dataValidation>
    <dataValidation type="list" allowBlank="1" showInputMessage="1" showErrorMessage="1" sqref="E40" xr:uid="{00000000-0002-0000-0000-000010000000}">
      <formula1>INDIRECT($G$40)</formula1>
    </dataValidation>
    <dataValidation type="list" allowBlank="1" showInputMessage="1" showErrorMessage="1" sqref="E41" xr:uid="{00000000-0002-0000-0000-000011000000}">
      <formula1>INDIRECT($G$41)</formula1>
    </dataValidation>
    <dataValidation type="list" allowBlank="1" showInputMessage="1" showErrorMessage="1" sqref="E42" xr:uid="{00000000-0002-0000-0000-000012000000}">
      <formula1>INDIRECT($G$42)</formula1>
    </dataValidation>
    <dataValidation type="list" allowBlank="1" showInputMessage="1" showErrorMessage="1" sqref="E43" xr:uid="{00000000-0002-0000-0000-000013000000}">
      <formula1>INDIRECT($G$43)</formula1>
    </dataValidation>
    <dataValidation type="list" allowBlank="1" showInputMessage="1" showErrorMessage="1" sqref="E44" xr:uid="{00000000-0002-0000-0000-000014000000}">
      <formula1>INDIRECT($G$44)</formula1>
    </dataValidation>
    <dataValidation type="list" allowBlank="1" showInputMessage="1" showErrorMessage="1" sqref="E45" xr:uid="{00000000-0002-0000-0000-000015000000}">
      <formula1>INDIRECT($G$45)</formula1>
    </dataValidation>
    <dataValidation type="list" allowBlank="1" showErrorMessage="1" sqref="F26:F62" xr:uid="{00000000-0002-0000-0000-000016000000}">
      <formula1>'FORMATO DE ORDEN'!Servicio</formula1>
    </dataValidation>
    <dataValidation type="list" allowBlank="1" showInputMessage="1" showErrorMessage="1" sqref="E46" xr:uid="{00000000-0002-0000-0000-000017000000}">
      <formula1>INDIRECT($G$46)</formula1>
    </dataValidation>
    <dataValidation type="list" allowBlank="1" showInputMessage="1" showErrorMessage="1" sqref="E47" xr:uid="{00000000-0002-0000-0000-000018000000}">
      <formula1>INDIRECT($G$47)</formula1>
    </dataValidation>
    <dataValidation type="list" allowBlank="1" showInputMessage="1" showErrorMessage="1" sqref="E48" xr:uid="{00000000-0002-0000-0000-000019000000}">
      <formula1>INDIRECT($G$48)</formula1>
    </dataValidation>
    <dataValidation type="list" allowBlank="1" showInputMessage="1" showErrorMessage="1" sqref="E49" xr:uid="{00000000-0002-0000-0000-00001A000000}">
      <formula1>INDIRECT($G$49)</formula1>
    </dataValidation>
    <dataValidation type="list" allowBlank="1" showInputMessage="1" showErrorMessage="1" sqref="E50" xr:uid="{00000000-0002-0000-0000-00001B000000}">
      <formula1>INDIRECT($G$50)</formula1>
    </dataValidation>
    <dataValidation type="list" allowBlank="1" showInputMessage="1" showErrorMessage="1" sqref="E51" xr:uid="{00000000-0002-0000-0000-00001C000000}">
      <formula1>INDIRECT($G$51)</formula1>
    </dataValidation>
    <dataValidation type="list" allowBlank="1" showInputMessage="1" showErrorMessage="1" sqref="E52" xr:uid="{00000000-0002-0000-0000-00001D000000}">
      <formula1>INDIRECT($G$52)</formula1>
    </dataValidation>
    <dataValidation type="list" allowBlank="1" showInputMessage="1" showErrorMessage="1" sqref="E53" xr:uid="{00000000-0002-0000-0000-00001E000000}">
      <formula1>INDIRECT($G$53)</formula1>
    </dataValidation>
    <dataValidation type="list" allowBlank="1" showInputMessage="1" showErrorMessage="1" sqref="E55" xr:uid="{00000000-0002-0000-0000-00001F000000}">
      <formula1>INDIRECT($G$55)</formula1>
    </dataValidation>
    <dataValidation type="list" allowBlank="1" showInputMessage="1" showErrorMessage="1" sqref="E54" xr:uid="{00000000-0002-0000-0000-000020000000}">
      <formula1>INDIRECT($G$54)</formula1>
    </dataValidation>
    <dataValidation type="list" allowBlank="1" showInputMessage="1" showErrorMessage="1" sqref="E56" xr:uid="{00000000-0002-0000-0000-000021000000}">
      <formula1>INDIRECT($G$56)</formula1>
    </dataValidation>
    <dataValidation type="list" allowBlank="1" showInputMessage="1" showErrorMessage="1" sqref="E57" xr:uid="{00000000-0002-0000-0000-000022000000}">
      <formula1>INDIRECT($G$57)</formula1>
    </dataValidation>
    <dataValidation type="list" allowBlank="1" showInputMessage="1" showErrorMessage="1" sqref="E58" xr:uid="{00000000-0002-0000-0000-000023000000}">
      <formula1>INDIRECT($G$58)</formula1>
    </dataValidation>
    <dataValidation type="list" allowBlank="1" showInputMessage="1" showErrorMessage="1" sqref="E59" xr:uid="{00000000-0002-0000-0000-000024000000}">
      <formula1>INDIRECT($G$59)</formula1>
    </dataValidation>
    <dataValidation type="list" allowBlank="1" showInputMessage="1" showErrorMessage="1" sqref="E60" xr:uid="{00000000-0002-0000-0000-000025000000}">
      <formula1>INDIRECT($G$60)</formula1>
    </dataValidation>
    <dataValidation type="list" allowBlank="1" showInputMessage="1" showErrorMessage="1" sqref="E61" xr:uid="{00000000-0002-0000-0000-000026000000}">
      <formula1>INDIRECT($G$61)</formula1>
    </dataValidation>
    <dataValidation type="list" allowBlank="1" showInputMessage="1" showErrorMessage="1" sqref="E62" xr:uid="{00000000-0002-0000-0000-000027000000}">
      <formula1>INDIRECT($G$62)</formula1>
    </dataValidation>
    <dataValidation type="list" allowBlank="1" showErrorMessage="1" sqref="G26:G62" xr:uid="{00000000-0002-0000-0000-000028000000}">
      <formula1>INDIRECT(F26)</formula1>
    </dataValidation>
  </dataValidations>
  <pageMargins left="0.47244094488188981" right="0.19685039370078741" top="0.43307086614173229" bottom="0.39370078740157483" header="0" footer="0"/>
  <pageSetup scale="70" fitToWidth="0" fitToHeight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I H B V n C T R H e l A A A A 9 g A A A B I A H A B D b 2 5 m a W c v U G F j a 2 F n Z S 5 4 b W w g o h g A K K A U A A A A A A A A A A A A A A A A A A A A A A A A A A A A h Y 9 L D o I w G I S v Q r q n D y T G k J + y Y C v R x M S 4 b U q F R i i G F s v d X H g k r y B G U X c u Z + a b Z O Z + v U E 2 t k 1 w U b 3 V n U k R w x Q F y s i u 1 K Z K 0 e C O 4 Q p l H L Z C n k S l g g k 2 N h m t T l H t 3 D k h x H u P / Q J 3 f U U i S h k 5 F O u d r F U r Q m 2 s E 0 Y q 9 G m V / 1 u I w / 4 1 h k e Y s S W O a Y w p k N m E Q p s v E E 1 7 n + m P C f n Q u K F X X N k w 3 w C Z J Z D 3 B / 4 A U E s D B B Q A A g A I A D C B w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g c F W K I p H u A 4 A A A A R A A A A E w A c A E Z v c m 1 1 b G F z L 1 N l Y 3 R p b 2 4 x L m 0 g o h g A K K A U A A A A A A A A A A A A A A A A A A A A A A A A A A A A K 0 5 N L s n M z 1 M I h t C G 1 g B Q S w E C L Q A U A A I A C A A w g c F W c J N E d 6 U A A A D 2 A A A A E g A A A A A A A A A A A A A A A A A A A A A A Q 2 9 u Z m l n L 1 B h Y 2 t h Z 2 U u e G 1 s U E s B A i 0 A F A A C A A g A M I H B V g / K 6 a u k A A A A 6 Q A A A B M A A A A A A A A A A A A A A A A A 8 Q A A A F t D b 2 5 0 Z W 5 0 X 1 R 5 c G V z X S 5 4 b W x Q S w E C L Q A U A A I A C A A w g c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P A G C D Z V T E y z o / e u j 9 R x u w A A A A A C A A A A A A A Q Z g A A A A E A A C A A A A D A 3 N 3 S x G l c N f a Y q G e Y 9 2 g 9 O 9 D u U T h 6 7 x K f g Z F s 2 B 6 8 T A A A A A A O g A A A A A I A A C A A A A C 4 8 V t z 7 x k h g t f M 8 l l e 3 M x l B c h M J + / x M M x y p K w p Z B G I N V A A A A D N v M T h z S n h z G L j L Y 6 1 6 r J F i n / E k B j a 2 6 + + S C D f a A s b T y K i q G 5 U B M X 3 e I o 5 7 L w u T r p u C e 4 Z I A c V 7 I 7 x f y z d n F r v E p p J M h d d u G z W 8 k / J y K n 9 R E A A A A C e y d o F t C R + K E M J 3 O e q 7 m I p W v c t O 9 n e 5 I d l 5 L + s P / 0 1 6 7 J + E M d p R m t 3 S 8 p a M 1 q F B P 3 h T y r S 0 O P l f t K 2 + o O c v z 7 n < / D a t a M a s h u p > 
</file>

<file path=customXml/itemProps1.xml><?xml version="1.0" encoding="utf-8"?>
<ds:datastoreItem xmlns:ds="http://schemas.openxmlformats.org/officeDocument/2006/customXml" ds:itemID="{7CF7D46B-B6C4-4C4E-8D47-49F9BAE753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60</vt:i4>
      </vt:variant>
    </vt:vector>
  </HeadingPairs>
  <TitlesOfParts>
    <vt:vector size="61" baseType="lpstr">
      <vt:lpstr>FORMATO DE ORDEN</vt:lpstr>
      <vt:lpstr>Adecuación_de_Espacio</vt:lpstr>
      <vt:lpstr>'FORMATO DE ORDEN'!Alimentacion</vt:lpstr>
      <vt:lpstr>Alimentacion_Especial</vt:lpstr>
      <vt:lpstr>Almuerzo_Ejecutivo_o_Cena_Ejecutiva</vt:lpstr>
      <vt:lpstr>'FORMATO DE ORDEN'!Alojamiento</vt:lpstr>
      <vt:lpstr>Alquiler_de_Muebles</vt:lpstr>
      <vt:lpstr>Amplificación_Profesional</vt:lpstr>
      <vt:lpstr>Carpas</vt:lpstr>
      <vt:lpstr>'FORMATO DE ORDEN'!Criterios</vt:lpstr>
      <vt:lpstr>Dependencia</vt:lpstr>
      <vt:lpstr>Desayuno_Americano</vt:lpstr>
      <vt:lpstr>Desechables</vt:lpstr>
      <vt:lpstr>Domicilio</vt:lpstr>
      <vt:lpstr>EL_CHARCO_TUMACO</vt:lpstr>
      <vt:lpstr>Estación_de_Agua_Café_y_Aromatica</vt:lpstr>
      <vt:lpstr>Estructura_para_Escenarios</vt:lpstr>
      <vt:lpstr>FRANCISCO_PIZARRO_TUMACO</vt:lpstr>
      <vt:lpstr>Habitacion_Doble</vt:lpstr>
      <vt:lpstr>Habitacion_Múltiple</vt:lpstr>
      <vt:lpstr>Habitacion_Sencilla</vt:lpstr>
      <vt:lpstr>Hidratación</vt:lpstr>
      <vt:lpstr>LA_TOLA_TUMACO</vt:lpstr>
      <vt:lpstr>MAGUI_PAYAN_BARBACOAS</vt:lpstr>
      <vt:lpstr>Modem</vt:lpstr>
      <vt:lpstr>MOSQUERA_TUMACO</vt:lpstr>
      <vt:lpstr>OLAYA_HERRERA_TUMACO</vt:lpstr>
      <vt:lpstr>'FORMATO DE ORDEN'!Otros_Servicios</vt:lpstr>
      <vt:lpstr>Planta_Eléctrica</vt:lpstr>
      <vt:lpstr>Portátil</vt:lpstr>
      <vt:lpstr>Refrigerio_Basico</vt:lpstr>
      <vt:lpstr>Refrigerio_Sencillo</vt:lpstr>
      <vt:lpstr>ROBERTO_PAYAN_BARBACOAS</vt:lpstr>
      <vt:lpstr>Sala_de_Reuniones_1_a_30_Personas</vt:lpstr>
      <vt:lpstr>Sala_de_Reuniones_101_a_200_Personas</vt:lpstr>
      <vt:lpstr>Sala_de_Reuniones_201_a_300_Personas</vt:lpstr>
      <vt:lpstr>Sala_de_Reuniones_31_a_100_Personas</vt:lpstr>
      <vt:lpstr>SANTA_BARBARA_TUMACO</vt:lpstr>
      <vt:lpstr>'FORMATO DE ORDEN'!Servicio</vt:lpstr>
      <vt:lpstr>Servicio_Catering</vt:lpstr>
      <vt:lpstr>'FORMATO DE ORDEN'!Servicio_de_Catering</vt:lpstr>
      <vt:lpstr>'FORMATO DE ORDEN'!Servicio_de_Meseros</vt:lpstr>
      <vt:lpstr>Servicio_Meseros</vt:lpstr>
      <vt:lpstr>Sonido_de_Amplificación_Grande_o_Sencillo</vt:lpstr>
      <vt:lpstr>Sonido_para_Rueda_de_Prensa</vt:lpstr>
      <vt:lpstr>Subregión_Centro</vt:lpstr>
      <vt:lpstr>Subregión_Obando</vt:lpstr>
      <vt:lpstr>Subregión_Pacífico_Sur</vt:lpstr>
      <vt:lpstr>Taza_de_Tinto_o_Aromática</vt:lpstr>
      <vt:lpstr>terminal_a_terminal</vt:lpstr>
      <vt:lpstr>'FORMATO DE ORDEN'!Transporte</vt:lpstr>
      <vt:lpstr>'FORMATO DE ORDEN'!Transporte_Fluvial</vt:lpstr>
      <vt:lpstr>Transporte_Terrestre</vt:lpstr>
      <vt:lpstr>Transporte_Terrestre_Especializado_Opción1</vt:lpstr>
      <vt:lpstr>Transporte_Terrestre_Especializado_Opción2</vt:lpstr>
      <vt:lpstr>Transporte_Terrestre_Especializado_Opción3</vt:lpstr>
      <vt:lpstr>Transporte_Terrestre_Opción1</vt:lpstr>
      <vt:lpstr>Transporte_Terrestre_Opción2</vt:lpstr>
      <vt:lpstr>Transporte_Terrestre_Opción3</vt:lpstr>
      <vt:lpstr>Video_Beam</vt:lpstr>
      <vt:lpstr>Vídeo_P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</cp:lastModifiedBy>
  <cp:lastPrinted>2023-06-01T23:23:44Z</cp:lastPrinted>
  <dcterms:created xsi:type="dcterms:W3CDTF">2020-01-30T21:12:44Z</dcterms:created>
  <dcterms:modified xsi:type="dcterms:W3CDTF">2023-10-12T20:31:06Z</dcterms:modified>
</cp:coreProperties>
</file>