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TRABAJO CONTINGENCIA\SEGURIDAD\CONTRATACIÓN SEGURIDAD 2022\MINIMA CUANTÍA AGOSTO 2022\PRESENTACION COMITE 18122023\"/>
    </mc:Choice>
  </mc:AlternateContent>
  <xr:revisionPtr revIDLastSave="0" documentId="13_ncr:1_{A34B8EBE-34FE-44B0-96C8-74C0B1027237}" xr6:coauthVersionLast="45" xr6:coauthVersionMax="45" xr10:uidLastSave="{00000000-0000-0000-0000-000000000000}"/>
  <bookViews>
    <workbookView xWindow="-120" yWindow="-120" windowWidth="24240" windowHeight="13140" tabRatio="729" xr2:uid="{00000000-000D-0000-FFFF-FFFF00000000}"/>
  </bookViews>
  <sheets>
    <sheet name="INVENTARIO ACTIVOS INFORMACION" sheetId="1" r:id="rId1"/>
    <sheet name="DEFINICIONES" sheetId="2" r:id="rId2"/>
    <sheet name="CRITERIOS CLASIFIC. Y VALOR." sheetId="3" r:id="rId3"/>
    <sheet name="Act.Criticos" sheetId="4" r:id="rId4"/>
  </sheets>
  <definedNames>
    <definedName name="_xlnm._FilterDatabase" localSheetId="0" hidden="1">'INVENTARIO ACTIVOS INFORMACION'!$A$10:$AH$280</definedName>
  </definedName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T276" i="1" l="1"/>
  <c r="R276" i="1"/>
  <c r="P276" i="1"/>
  <c r="T268" i="1"/>
  <c r="R268" i="1"/>
  <c r="P268" i="1"/>
  <c r="T279" i="1"/>
  <c r="R279" i="1"/>
  <c r="P279" i="1"/>
  <c r="P211" i="1"/>
  <c r="R211" i="1"/>
  <c r="T211" i="1"/>
  <c r="T256" i="1"/>
  <c r="R256" i="1"/>
  <c r="P256" i="1"/>
  <c r="T255" i="1"/>
  <c r="R255" i="1"/>
  <c r="P255" i="1"/>
  <c r="T254" i="1"/>
  <c r="R254" i="1"/>
  <c r="P254" i="1"/>
  <c r="T253" i="1"/>
  <c r="R253" i="1"/>
  <c r="P253" i="1"/>
  <c r="T252" i="1"/>
  <c r="R252" i="1"/>
  <c r="P252" i="1"/>
  <c r="T251" i="1"/>
  <c r="R251" i="1"/>
  <c r="P251" i="1"/>
  <c r="T250" i="1"/>
  <c r="R250" i="1"/>
  <c r="P250" i="1"/>
  <c r="T249" i="1"/>
  <c r="R249" i="1"/>
  <c r="P249" i="1"/>
  <c r="T248" i="1"/>
  <c r="R248" i="1"/>
  <c r="P248" i="1"/>
  <c r="T247" i="1"/>
  <c r="R247" i="1"/>
  <c r="P247" i="1"/>
  <c r="T246" i="1"/>
  <c r="R246" i="1"/>
  <c r="P246" i="1"/>
  <c r="T245" i="1"/>
  <c r="R245" i="1"/>
  <c r="P245" i="1"/>
  <c r="T244" i="1"/>
  <c r="R244" i="1"/>
  <c r="P244" i="1"/>
  <c r="T243" i="1"/>
  <c r="R243" i="1"/>
  <c r="P243" i="1"/>
  <c r="T242" i="1"/>
  <c r="R242" i="1"/>
  <c r="P242" i="1"/>
  <c r="T241" i="1"/>
  <c r="R241" i="1"/>
  <c r="P241" i="1"/>
  <c r="T240" i="1"/>
  <c r="R240" i="1"/>
  <c r="P240" i="1"/>
  <c r="T239" i="1"/>
  <c r="R239" i="1"/>
  <c r="P239" i="1"/>
  <c r="T238" i="1"/>
  <c r="R238" i="1"/>
  <c r="P238" i="1"/>
  <c r="T237" i="1"/>
  <c r="R237" i="1"/>
  <c r="P237" i="1"/>
  <c r="T236" i="1"/>
  <c r="R236" i="1"/>
  <c r="P236" i="1"/>
  <c r="T235" i="1"/>
  <c r="R235" i="1"/>
  <c r="P235" i="1"/>
  <c r="T234" i="1"/>
  <c r="R234" i="1"/>
  <c r="P234" i="1"/>
  <c r="T224" i="1"/>
  <c r="R224" i="1"/>
  <c r="P224" i="1"/>
  <c r="R181" i="1"/>
  <c r="P181" i="1"/>
  <c r="R180" i="1"/>
  <c r="P180" i="1"/>
  <c r="R179" i="1"/>
  <c r="P179" i="1"/>
  <c r="R178" i="1"/>
  <c r="P178" i="1"/>
  <c r="R177" i="1"/>
  <c r="P177" i="1"/>
  <c r="R176" i="1"/>
  <c r="P176" i="1"/>
  <c r="R175" i="1"/>
  <c r="P175" i="1"/>
  <c r="R174" i="1"/>
  <c r="P174" i="1"/>
  <c r="R173" i="1"/>
  <c r="P173" i="1"/>
  <c r="R172" i="1"/>
  <c r="P172" i="1"/>
  <c r="R171" i="1"/>
  <c r="P171" i="1"/>
  <c r="R170" i="1"/>
  <c r="P170" i="1"/>
  <c r="R169" i="1"/>
  <c r="P169" i="1"/>
  <c r="R168" i="1"/>
  <c r="P168" i="1"/>
  <c r="R167" i="1"/>
  <c r="P167" i="1"/>
  <c r="R166" i="1"/>
  <c r="P166" i="1"/>
  <c r="R165" i="1"/>
  <c r="P165" i="1"/>
  <c r="R164" i="1"/>
  <c r="P164" i="1"/>
  <c r="R163" i="1"/>
  <c r="P163" i="1"/>
  <c r="R162" i="1"/>
  <c r="P162" i="1"/>
  <c r="R160" i="1"/>
  <c r="P160" i="1"/>
  <c r="R159" i="1"/>
  <c r="P159" i="1"/>
  <c r="R158" i="1"/>
  <c r="P158" i="1"/>
  <c r="R156" i="1"/>
  <c r="P156" i="1"/>
  <c r="R157" i="1"/>
  <c r="P157" i="1"/>
  <c r="R155" i="1"/>
  <c r="P155" i="1"/>
  <c r="R153" i="1"/>
  <c r="P153" i="1"/>
  <c r="R152" i="1"/>
  <c r="P152" i="1"/>
  <c r="R150" i="1"/>
  <c r="P150" i="1"/>
  <c r="R149" i="1"/>
  <c r="P149" i="1"/>
  <c r="R148" i="1"/>
  <c r="P148" i="1"/>
  <c r="R147" i="1"/>
  <c r="P147" i="1"/>
  <c r="R146" i="1"/>
  <c r="P146" i="1"/>
  <c r="R144" i="1"/>
  <c r="P144" i="1"/>
  <c r="R143" i="1"/>
  <c r="P143" i="1"/>
  <c r="R142" i="1"/>
  <c r="P142" i="1"/>
  <c r="R141" i="1"/>
  <c r="P141" i="1"/>
  <c r="R140" i="1"/>
  <c r="P140" i="1"/>
  <c r="R139" i="1"/>
  <c r="P139" i="1"/>
  <c r="R138" i="1"/>
  <c r="P138" i="1"/>
  <c r="R137" i="1"/>
  <c r="P137" i="1"/>
  <c r="R136" i="1"/>
  <c r="P136" i="1"/>
  <c r="R135" i="1"/>
  <c r="P135" i="1"/>
  <c r="R134" i="1"/>
  <c r="P134" i="1"/>
  <c r="R133" i="1"/>
  <c r="P133" i="1"/>
  <c r="R132" i="1"/>
  <c r="P132" i="1"/>
  <c r="R131" i="1"/>
  <c r="P131" i="1"/>
  <c r="R130" i="1"/>
  <c r="P130" i="1"/>
  <c r="R129" i="1"/>
  <c r="P129" i="1"/>
  <c r="R128" i="1"/>
  <c r="P128" i="1"/>
  <c r="R127" i="1"/>
  <c r="P127" i="1"/>
  <c r="R126" i="1"/>
  <c r="P126" i="1"/>
  <c r="R125" i="1"/>
  <c r="P125" i="1"/>
  <c r="R124" i="1"/>
  <c r="P124" i="1"/>
  <c r="R122" i="1"/>
  <c r="P122" i="1"/>
  <c r="R121" i="1"/>
  <c r="P121" i="1"/>
  <c r="R117" i="1"/>
  <c r="P117" i="1"/>
  <c r="R116" i="1"/>
  <c r="P116" i="1"/>
  <c r="T104" i="1"/>
  <c r="R104" i="1"/>
  <c r="P104" i="1"/>
  <c r="T103" i="1"/>
  <c r="R103" i="1"/>
  <c r="P103" i="1"/>
  <c r="T102" i="1"/>
  <c r="R102" i="1"/>
  <c r="P102" i="1"/>
  <c r="T101" i="1"/>
  <c r="R101" i="1"/>
  <c r="P101" i="1"/>
  <c r="T100" i="1"/>
  <c r="R100" i="1"/>
  <c r="P100" i="1"/>
  <c r="T99" i="1"/>
  <c r="R99" i="1"/>
  <c r="P99" i="1"/>
  <c r="T98" i="1"/>
  <c r="R98" i="1"/>
  <c r="P98" i="1"/>
  <c r="T97" i="1"/>
  <c r="R97" i="1"/>
  <c r="P97" i="1"/>
  <c r="T96" i="1"/>
  <c r="R96" i="1"/>
  <c r="P96" i="1"/>
  <c r="T95" i="1"/>
  <c r="R95" i="1"/>
  <c r="P95" i="1"/>
  <c r="T94" i="1"/>
  <c r="R94" i="1"/>
  <c r="P94" i="1"/>
  <c r="T93" i="1"/>
  <c r="R93" i="1"/>
  <c r="P93" i="1"/>
  <c r="T74" i="1"/>
  <c r="R74" i="1"/>
  <c r="P74" i="1"/>
  <c r="T72" i="1"/>
  <c r="R72" i="1"/>
  <c r="P72" i="1"/>
  <c r="T68" i="1"/>
  <c r="R68" i="1"/>
  <c r="P68" i="1"/>
  <c r="T63" i="1"/>
  <c r="R63" i="1"/>
  <c r="P63" i="1"/>
  <c r="T58" i="1"/>
  <c r="R58" i="1"/>
  <c r="P58" i="1"/>
  <c r="T54" i="1"/>
  <c r="R54" i="1"/>
  <c r="P54" i="1"/>
  <c r="T50" i="1"/>
  <c r="R50" i="1"/>
  <c r="P50" i="1"/>
  <c r="T49" i="1"/>
  <c r="R49" i="1"/>
  <c r="P49" i="1"/>
  <c r="T43" i="1"/>
  <c r="R43" i="1"/>
  <c r="P43" i="1"/>
  <c r="T84" i="1"/>
  <c r="R84" i="1"/>
  <c r="P84" i="1"/>
  <c r="T79" i="1"/>
  <c r="R79" i="1"/>
  <c r="P79" i="1"/>
  <c r="T90" i="1"/>
  <c r="R90" i="1"/>
  <c r="P90" i="1"/>
  <c r="T194" i="1"/>
  <c r="R194" i="1"/>
  <c r="P194" i="1"/>
  <c r="T198" i="1"/>
  <c r="R198" i="1"/>
  <c r="P198" i="1"/>
  <c r="T209" i="1"/>
  <c r="R209" i="1"/>
  <c r="P209" i="1"/>
  <c r="T232" i="1"/>
  <c r="R232" i="1"/>
  <c r="P232" i="1"/>
  <c r="T266" i="1"/>
  <c r="R266" i="1"/>
  <c r="P266" i="1"/>
  <c r="T271" i="1"/>
  <c r="R271" i="1"/>
  <c r="P271" i="1"/>
  <c r="T275" i="1"/>
  <c r="R275" i="1"/>
  <c r="P275" i="1"/>
  <c r="T278" i="1"/>
  <c r="R278" i="1"/>
  <c r="P278" i="1"/>
  <c r="T269" i="1"/>
  <c r="R269" i="1"/>
  <c r="P269" i="1"/>
  <c r="V276" i="1" l="1"/>
  <c r="V268" i="1"/>
  <c r="V279" i="1"/>
  <c r="U276" i="1"/>
  <c r="U268" i="1"/>
  <c r="U279" i="1"/>
  <c r="U211" i="1"/>
  <c r="V211" i="1"/>
  <c r="V252" i="1"/>
  <c r="V256" i="1"/>
  <c r="U235" i="1"/>
  <c r="U248" i="1"/>
  <c r="V237" i="1"/>
  <c r="U256" i="1"/>
  <c r="U254" i="1"/>
  <c r="V253" i="1"/>
  <c r="U251" i="1"/>
  <c r="U247" i="1"/>
  <c r="V246" i="1"/>
  <c r="U244" i="1"/>
  <c r="V242" i="1"/>
  <c r="V241" i="1"/>
  <c r="U240" i="1"/>
  <c r="V240" i="1"/>
  <c r="V236" i="1"/>
  <c r="U238" i="1"/>
  <c r="U242" i="1"/>
  <c r="V234" i="1"/>
  <c r="U239" i="1"/>
  <c r="V244" i="1"/>
  <c r="V245" i="1"/>
  <c r="U246" i="1"/>
  <c r="V250" i="1"/>
  <c r="U255" i="1"/>
  <c r="U234" i="1"/>
  <c r="U236" i="1"/>
  <c r="V238" i="1"/>
  <c r="U243" i="1"/>
  <c r="V248" i="1"/>
  <c r="V249" i="1"/>
  <c r="U250" i="1"/>
  <c r="U252" i="1"/>
  <c r="V254" i="1"/>
  <c r="V235" i="1"/>
  <c r="V239" i="1"/>
  <c r="V247" i="1"/>
  <c r="U237" i="1"/>
  <c r="U241" i="1"/>
  <c r="U245" i="1"/>
  <c r="U249" i="1"/>
  <c r="U253" i="1"/>
  <c r="V243" i="1"/>
  <c r="V251" i="1"/>
  <c r="V255" i="1"/>
  <c r="V224" i="1"/>
  <c r="U224" i="1"/>
  <c r="V104" i="1"/>
  <c r="U101" i="1"/>
  <c r="U99" i="1"/>
  <c r="U102" i="1"/>
  <c r="V103" i="1"/>
  <c r="U104" i="1"/>
  <c r="V99" i="1"/>
  <c r="V101" i="1"/>
  <c r="V102" i="1"/>
  <c r="U103" i="1"/>
  <c r="U100" i="1"/>
  <c r="V100" i="1"/>
  <c r="V98" i="1"/>
  <c r="V97" i="1"/>
  <c r="U98" i="1"/>
  <c r="U94" i="1"/>
  <c r="V96" i="1"/>
  <c r="U95" i="1"/>
  <c r="U97" i="1"/>
  <c r="V94" i="1"/>
  <c r="V95" i="1"/>
  <c r="U96" i="1"/>
  <c r="V72" i="1"/>
  <c r="V93" i="1"/>
  <c r="U93" i="1"/>
  <c r="V74" i="1"/>
  <c r="U74" i="1"/>
  <c r="V68" i="1"/>
  <c r="U72" i="1"/>
  <c r="V63" i="1"/>
  <c r="U68" i="1"/>
  <c r="U63" i="1"/>
  <c r="V58" i="1"/>
  <c r="V54" i="1"/>
  <c r="U58" i="1"/>
  <c r="V43" i="1"/>
  <c r="U54" i="1"/>
  <c r="V50" i="1"/>
  <c r="V49" i="1"/>
  <c r="U49" i="1"/>
  <c r="U50" i="1"/>
  <c r="U43" i="1"/>
  <c r="V84" i="1"/>
  <c r="V79" i="1"/>
  <c r="V90" i="1"/>
  <c r="U79" i="1"/>
  <c r="U84" i="1"/>
  <c r="V194" i="1"/>
  <c r="U90" i="1"/>
  <c r="V198" i="1"/>
  <c r="U194" i="1"/>
  <c r="U198" i="1"/>
  <c r="V209" i="1"/>
  <c r="U209" i="1"/>
  <c r="V266" i="1"/>
  <c r="V232" i="1"/>
  <c r="U232" i="1"/>
  <c r="U266" i="1"/>
  <c r="V271" i="1"/>
  <c r="U271" i="1"/>
  <c r="V275" i="1"/>
  <c r="V278" i="1"/>
  <c r="U275" i="1"/>
  <c r="V269" i="1"/>
  <c r="U278" i="1"/>
  <c r="U269" i="1"/>
  <c r="T181" i="1"/>
  <c r="T180" i="1"/>
  <c r="T179" i="1"/>
  <c r="T178" i="1"/>
  <c r="T177" i="1"/>
  <c r="T176" i="1"/>
  <c r="T175" i="1"/>
  <c r="T174" i="1"/>
  <c r="T173" i="1"/>
  <c r="T172" i="1"/>
  <c r="T171" i="1"/>
  <c r="T170" i="1"/>
  <c r="T169" i="1"/>
  <c r="T168" i="1"/>
  <c r="T167" i="1"/>
  <c r="T166" i="1"/>
  <c r="T165" i="1"/>
  <c r="T164" i="1"/>
  <c r="T163" i="1"/>
  <c r="T162" i="1"/>
  <c r="T161" i="1"/>
  <c r="R161" i="1"/>
  <c r="P161" i="1"/>
  <c r="T160" i="1"/>
  <c r="T159" i="1"/>
  <c r="T158" i="1"/>
  <c r="T157" i="1"/>
  <c r="T156" i="1"/>
  <c r="T155" i="1"/>
  <c r="T154" i="1"/>
  <c r="R154" i="1"/>
  <c r="P154" i="1"/>
  <c r="T153" i="1"/>
  <c r="T152" i="1"/>
  <c r="T151" i="1"/>
  <c r="R151" i="1"/>
  <c r="P151" i="1"/>
  <c r="T150" i="1"/>
  <c r="T149" i="1"/>
  <c r="T148" i="1"/>
  <c r="T147" i="1"/>
  <c r="T146" i="1"/>
  <c r="T145" i="1"/>
  <c r="R145" i="1"/>
  <c r="P145" i="1"/>
  <c r="T144" i="1"/>
  <c r="T143" i="1"/>
  <c r="T142" i="1"/>
  <c r="T141" i="1"/>
  <c r="T140" i="1"/>
  <c r="T139" i="1"/>
  <c r="T138" i="1"/>
  <c r="T137" i="1"/>
  <c r="T136" i="1"/>
  <c r="T135" i="1"/>
  <c r="T134" i="1"/>
  <c r="T133" i="1"/>
  <c r="T132" i="1"/>
  <c r="T131" i="1"/>
  <c r="T130" i="1"/>
  <c r="T129" i="1"/>
  <c r="T128" i="1"/>
  <c r="T127" i="1"/>
  <c r="T126" i="1"/>
  <c r="T125" i="1"/>
  <c r="T124" i="1"/>
  <c r="T123" i="1"/>
  <c r="R123" i="1"/>
  <c r="P123" i="1"/>
  <c r="T122" i="1"/>
  <c r="T121" i="1"/>
  <c r="T120" i="1"/>
  <c r="R120" i="1"/>
  <c r="P120" i="1"/>
  <c r="T119" i="1"/>
  <c r="R119" i="1"/>
  <c r="P119" i="1"/>
  <c r="T118" i="1"/>
  <c r="R118" i="1"/>
  <c r="P118" i="1"/>
  <c r="T117" i="1"/>
  <c r="T116" i="1"/>
  <c r="T115" i="1"/>
  <c r="R115" i="1"/>
  <c r="P115" i="1"/>
  <c r="T114" i="1"/>
  <c r="R114" i="1"/>
  <c r="P114" i="1"/>
  <c r="T113" i="1"/>
  <c r="R113" i="1"/>
  <c r="P113" i="1"/>
  <c r="T112" i="1"/>
  <c r="R112" i="1"/>
  <c r="P112" i="1"/>
  <c r="T111" i="1"/>
  <c r="R111" i="1"/>
  <c r="P111" i="1"/>
  <c r="T110" i="1"/>
  <c r="R110" i="1"/>
  <c r="P110" i="1"/>
  <c r="T109" i="1"/>
  <c r="R109" i="1"/>
  <c r="P109" i="1"/>
  <c r="T108" i="1"/>
  <c r="R108" i="1"/>
  <c r="P108" i="1"/>
  <c r="T107" i="1"/>
  <c r="R107" i="1"/>
  <c r="P107" i="1"/>
  <c r="T106" i="1"/>
  <c r="R106" i="1"/>
  <c r="P106" i="1"/>
  <c r="T263" i="1"/>
  <c r="R263" i="1"/>
  <c r="P263" i="1"/>
  <c r="T267" i="1"/>
  <c r="T265" i="1"/>
  <c r="T264" i="1"/>
  <c r="T262" i="1"/>
  <c r="R267" i="1"/>
  <c r="R265" i="1"/>
  <c r="P267" i="1"/>
  <c r="T233" i="1"/>
  <c r="R233" i="1"/>
  <c r="P233" i="1"/>
  <c r="T280" i="1"/>
  <c r="R280" i="1"/>
  <c r="P280" i="1"/>
  <c r="T277" i="1"/>
  <c r="R277" i="1"/>
  <c r="P277" i="1"/>
  <c r="P265" i="1"/>
  <c r="R264" i="1"/>
  <c r="P264" i="1"/>
  <c r="T274" i="1"/>
  <c r="R274" i="1"/>
  <c r="P274" i="1"/>
  <c r="T273" i="1"/>
  <c r="R273" i="1"/>
  <c r="P273" i="1"/>
  <c r="T272" i="1"/>
  <c r="R272" i="1"/>
  <c r="P272" i="1"/>
  <c r="T270" i="1"/>
  <c r="R270" i="1"/>
  <c r="P270" i="1"/>
  <c r="R262" i="1"/>
  <c r="P262" i="1"/>
  <c r="T261" i="1"/>
  <c r="R261" i="1"/>
  <c r="P261" i="1"/>
  <c r="T260" i="1"/>
  <c r="R260" i="1"/>
  <c r="P260" i="1"/>
  <c r="T259" i="1"/>
  <c r="R259" i="1"/>
  <c r="P259" i="1"/>
  <c r="T258" i="1"/>
  <c r="R258" i="1"/>
  <c r="P258" i="1"/>
  <c r="T257" i="1"/>
  <c r="R257" i="1"/>
  <c r="P257" i="1"/>
  <c r="T231" i="1"/>
  <c r="R231" i="1"/>
  <c r="P231" i="1"/>
  <c r="T230" i="1"/>
  <c r="R230" i="1"/>
  <c r="P230" i="1"/>
  <c r="T229" i="1"/>
  <c r="R229" i="1"/>
  <c r="P229" i="1"/>
  <c r="T228" i="1"/>
  <c r="R228" i="1"/>
  <c r="P228" i="1"/>
  <c r="T227" i="1"/>
  <c r="R227" i="1"/>
  <c r="P227" i="1"/>
  <c r="T226" i="1"/>
  <c r="R226" i="1"/>
  <c r="P226" i="1"/>
  <c r="T225" i="1"/>
  <c r="R225" i="1"/>
  <c r="P225" i="1"/>
  <c r="T223" i="1"/>
  <c r="R223" i="1"/>
  <c r="P223" i="1"/>
  <c r="T222" i="1"/>
  <c r="R222" i="1"/>
  <c r="P222" i="1"/>
  <c r="T221" i="1"/>
  <c r="R221" i="1"/>
  <c r="P221" i="1"/>
  <c r="T220" i="1"/>
  <c r="R220" i="1"/>
  <c r="P220" i="1"/>
  <c r="T219" i="1"/>
  <c r="R219" i="1"/>
  <c r="P219" i="1"/>
  <c r="T218" i="1"/>
  <c r="R218" i="1"/>
  <c r="P218" i="1"/>
  <c r="T217" i="1"/>
  <c r="R217" i="1"/>
  <c r="P217" i="1"/>
  <c r="T216" i="1"/>
  <c r="R216" i="1"/>
  <c r="P216" i="1"/>
  <c r="T215" i="1"/>
  <c r="R215" i="1"/>
  <c r="P215" i="1"/>
  <c r="T214" i="1"/>
  <c r="R214" i="1"/>
  <c r="P214" i="1"/>
  <c r="T213" i="1"/>
  <c r="R213" i="1"/>
  <c r="P213" i="1"/>
  <c r="T212" i="1"/>
  <c r="R212" i="1"/>
  <c r="P212" i="1"/>
  <c r="T210" i="1"/>
  <c r="R210" i="1"/>
  <c r="P210" i="1"/>
  <c r="T208" i="1"/>
  <c r="R208" i="1"/>
  <c r="P208" i="1"/>
  <c r="T207" i="1"/>
  <c r="R207" i="1"/>
  <c r="P207" i="1"/>
  <c r="T206" i="1"/>
  <c r="R206" i="1"/>
  <c r="P206" i="1"/>
  <c r="T205" i="1"/>
  <c r="R205" i="1"/>
  <c r="P205" i="1"/>
  <c r="T204" i="1"/>
  <c r="R204" i="1"/>
  <c r="P204" i="1"/>
  <c r="T203" i="1"/>
  <c r="R203" i="1"/>
  <c r="P203" i="1"/>
  <c r="T202" i="1"/>
  <c r="R202" i="1"/>
  <c r="P202" i="1"/>
  <c r="T201" i="1"/>
  <c r="R201" i="1"/>
  <c r="P201" i="1"/>
  <c r="T200" i="1"/>
  <c r="R200" i="1"/>
  <c r="P200" i="1"/>
  <c r="T199" i="1"/>
  <c r="R199" i="1"/>
  <c r="P199" i="1"/>
  <c r="T197" i="1"/>
  <c r="R197" i="1"/>
  <c r="P197" i="1"/>
  <c r="T196" i="1"/>
  <c r="R196" i="1"/>
  <c r="P196" i="1"/>
  <c r="T195" i="1"/>
  <c r="R195" i="1"/>
  <c r="P195" i="1"/>
  <c r="T193" i="1"/>
  <c r="R193" i="1"/>
  <c r="P193" i="1"/>
  <c r="T192" i="1"/>
  <c r="R192" i="1"/>
  <c r="P192" i="1"/>
  <c r="T191" i="1"/>
  <c r="R191" i="1"/>
  <c r="P191" i="1"/>
  <c r="T190" i="1"/>
  <c r="R190" i="1"/>
  <c r="P190" i="1"/>
  <c r="T189" i="1"/>
  <c r="R189" i="1"/>
  <c r="P189" i="1"/>
  <c r="T188" i="1"/>
  <c r="R188" i="1"/>
  <c r="P188" i="1"/>
  <c r="T187" i="1"/>
  <c r="R187" i="1"/>
  <c r="P187" i="1"/>
  <c r="T186" i="1"/>
  <c r="R186" i="1"/>
  <c r="P186" i="1"/>
  <c r="T185" i="1"/>
  <c r="R185" i="1"/>
  <c r="P185" i="1"/>
  <c r="T184" i="1"/>
  <c r="R184" i="1"/>
  <c r="P184" i="1"/>
  <c r="T183" i="1"/>
  <c r="R183" i="1"/>
  <c r="P183" i="1"/>
  <c r="T182" i="1"/>
  <c r="R182" i="1"/>
  <c r="P182" i="1"/>
  <c r="T105" i="1"/>
  <c r="R105" i="1"/>
  <c r="P105" i="1"/>
  <c r="T92" i="1"/>
  <c r="R92" i="1"/>
  <c r="P92" i="1"/>
  <c r="T91" i="1"/>
  <c r="R91" i="1"/>
  <c r="P91" i="1"/>
  <c r="T89" i="1"/>
  <c r="R89" i="1"/>
  <c r="P89" i="1"/>
  <c r="T88" i="1"/>
  <c r="R88" i="1"/>
  <c r="P88" i="1"/>
  <c r="T87" i="1"/>
  <c r="R87" i="1"/>
  <c r="P87" i="1"/>
  <c r="T86" i="1"/>
  <c r="R86" i="1"/>
  <c r="P86" i="1"/>
  <c r="T85" i="1"/>
  <c r="R85" i="1"/>
  <c r="P85" i="1"/>
  <c r="T83" i="1"/>
  <c r="R83" i="1"/>
  <c r="P83" i="1"/>
  <c r="T82" i="1"/>
  <c r="R82" i="1"/>
  <c r="P82" i="1"/>
  <c r="T81" i="1"/>
  <c r="R81" i="1"/>
  <c r="P81" i="1"/>
  <c r="T80" i="1"/>
  <c r="R80" i="1"/>
  <c r="P80" i="1"/>
  <c r="T78" i="1"/>
  <c r="R78" i="1"/>
  <c r="P78" i="1"/>
  <c r="T77" i="1"/>
  <c r="R77" i="1"/>
  <c r="P77" i="1"/>
  <c r="T76" i="1"/>
  <c r="R76" i="1"/>
  <c r="P76" i="1"/>
  <c r="T75" i="1"/>
  <c r="R75" i="1"/>
  <c r="P75" i="1"/>
  <c r="T73" i="1"/>
  <c r="R73" i="1"/>
  <c r="P73" i="1"/>
  <c r="T71" i="1"/>
  <c r="R71" i="1"/>
  <c r="P71" i="1"/>
  <c r="T70" i="1"/>
  <c r="R70" i="1"/>
  <c r="P70" i="1"/>
  <c r="T69" i="1"/>
  <c r="R69" i="1"/>
  <c r="P69" i="1"/>
  <c r="T67" i="1"/>
  <c r="R67" i="1"/>
  <c r="P67" i="1"/>
  <c r="T66" i="1"/>
  <c r="R66" i="1"/>
  <c r="P66" i="1"/>
  <c r="T65" i="1"/>
  <c r="R65" i="1"/>
  <c r="P65" i="1"/>
  <c r="T64" i="1"/>
  <c r="R64" i="1"/>
  <c r="P64" i="1"/>
  <c r="T62" i="1"/>
  <c r="R62" i="1"/>
  <c r="P62" i="1"/>
  <c r="T61" i="1"/>
  <c r="R61" i="1"/>
  <c r="P61" i="1"/>
  <c r="T60" i="1"/>
  <c r="R60" i="1"/>
  <c r="P60" i="1"/>
  <c r="T59" i="1"/>
  <c r="R59" i="1"/>
  <c r="P59" i="1"/>
  <c r="T57" i="1"/>
  <c r="R57" i="1"/>
  <c r="P57" i="1"/>
  <c r="T56" i="1"/>
  <c r="R56" i="1"/>
  <c r="P56" i="1"/>
  <c r="T55" i="1"/>
  <c r="R55" i="1"/>
  <c r="P55" i="1"/>
  <c r="T53" i="1"/>
  <c r="R53" i="1"/>
  <c r="P53" i="1"/>
  <c r="T52" i="1"/>
  <c r="R52" i="1"/>
  <c r="P52" i="1"/>
  <c r="T51" i="1"/>
  <c r="R51" i="1"/>
  <c r="P51" i="1"/>
  <c r="T48" i="1"/>
  <c r="R48" i="1"/>
  <c r="P48" i="1"/>
  <c r="T47" i="1"/>
  <c r="R47" i="1"/>
  <c r="P47" i="1"/>
  <c r="T46" i="1"/>
  <c r="R46" i="1"/>
  <c r="P46" i="1"/>
  <c r="T45" i="1"/>
  <c r="R45" i="1"/>
  <c r="P45" i="1"/>
  <c r="T44" i="1"/>
  <c r="R44" i="1"/>
  <c r="P44" i="1"/>
  <c r="T42" i="1"/>
  <c r="R42" i="1"/>
  <c r="P42" i="1"/>
  <c r="T41" i="1"/>
  <c r="R41" i="1"/>
  <c r="P41" i="1"/>
  <c r="T40" i="1"/>
  <c r="R40" i="1"/>
  <c r="P40" i="1"/>
  <c r="T39" i="1"/>
  <c r="R39" i="1"/>
  <c r="P39" i="1"/>
  <c r="T38" i="1"/>
  <c r="R38" i="1"/>
  <c r="P38" i="1"/>
  <c r="T37" i="1"/>
  <c r="R37" i="1"/>
  <c r="P37" i="1"/>
  <c r="T36" i="1"/>
  <c r="R36" i="1"/>
  <c r="P36" i="1"/>
  <c r="T35" i="1"/>
  <c r="R35" i="1"/>
  <c r="P35" i="1"/>
  <c r="T34" i="1"/>
  <c r="R34" i="1"/>
  <c r="P34" i="1"/>
  <c r="T33" i="1"/>
  <c r="R33" i="1"/>
  <c r="P33" i="1"/>
  <c r="T32" i="1"/>
  <c r="R32" i="1"/>
  <c r="P32" i="1"/>
  <c r="T31" i="1"/>
  <c r="R31" i="1"/>
  <c r="P31" i="1"/>
  <c r="T30" i="1"/>
  <c r="R30" i="1"/>
  <c r="P30" i="1"/>
  <c r="T29" i="1"/>
  <c r="R29" i="1"/>
  <c r="P29" i="1"/>
  <c r="T28" i="1"/>
  <c r="R28" i="1"/>
  <c r="P28" i="1"/>
  <c r="T27" i="1"/>
  <c r="R27" i="1"/>
  <c r="P27" i="1"/>
  <c r="T26" i="1"/>
  <c r="R26" i="1"/>
  <c r="P26" i="1"/>
  <c r="T25" i="1"/>
  <c r="R25" i="1"/>
  <c r="P25" i="1"/>
  <c r="T24" i="1"/>
  <c r="R24" i="1"/>
  <c r="P24" i="1"/>
  <c r="T23" i="1"/>
  <c r="R23" i="1"/>
  <c r="P23" i="1"/>
  <c r="T22" i="1"/>
  <c r="R22" i="1"/>
  <c r="P22" i="1"/>
  <c r="T21" i="1"/>
  <c r="R21" i="1"/>
  <c r="P21" i="1"/>
  <c r="T20" i="1"/>
  <c r="R20" i="1"/>
  <c r="P20" i="1"/>
  <c r="T19" i="1"/>
  <c r="R19" i="1"/>
  <c r="P19" i="1"/>
  <c r="T18" i="1"/>
  <c r="R18" i="1"/>
  <c r="P18" i="1"/>
  <c r="T17" i="1"/>
  <c r="R17" i="1"/>
  <c r="P17" i="1"/>
  <c r="T16" i="1"/>
  <c r="R16" i="1"/>
  <c r="P16" i="1"/>
  <c r="T15" i="1"/>
  <c r="R15" i="1"/>
  <c r="P15" i="1"/>
  <c r="T14" i="1"/>
  <c r="R14" i="1"/>
  <c r="P14" i="1"/>
  <c r="T13" i="1"/>
  <c r="R13" i="1"/>
  <c r="P13" i="1"/>
  <c r="T12" i="1"/>
  <c r="R12" i="1"/>
  <c r="P12" i="1"/>
  <c r="T11" i="1"/>
  <c r="R11" i="1"/>
  <c r="P11" i="1"/>
  <c r="V61" i="1" l="1"/>
  <c r="V70" i="1"/>
  <c r="V59" i="1"/>
  <c r="V65" i="1"/>
  <c r="V60" i="1"/>
  <c r="V69" i="1"/>
  <c r="V75" i="1"/>
  <c r="V57" i="1"/>
  <c r="V56" i="1"/>
  <c r="V64" i="1"/>
  <c r="V67" i="1"/>
  <c r="V73" i="1"/>
  <c r="V62" i="1"/>
  <c r="V66" i="1"/>
  <c r="V71" i="1"/>
  <c r="V51" i="1"/>
  <c r="V82" i="1"/>
  <c r="V86" i="1"/>
  <c r="V85" i="1"/>
  <c r="V83" i="1"/>
  <c r="V87" i="1"/>
  <c r="V202" i="1"/>
  <c r="V201" i="1"/>
  <c r="V200" i="1"/>
  <c r="V210" i="1"/>
  <c r="V195" i="1"/>
  <c r="V199" i="1"/>
  <c r="V197" i="1"/>
  <c r="V205" i="1"/>
  <c r="V204" i="1"/>
  <c r="V208" i="1"/>
  <c r="V206" i="1"/>
  <c r="V207" i="1"/>
  <c r="V203" i="1"/>
  <c r="V223" i="1"/>
  <c r="V226" i="1"/>
  <c r="V109" i="1"/>
  <c r="V229" i="1"/>
  <c r="V280" i="1"/>
  <c r="U108" i="1"/>
  <c r="V225" i="1"/>
  <c r="V228" i="1"/>
  <c r="V231" i="1"/>
  <c r="V141" i="1"/>
  <c r="V172" i="1"/>
  <c r="V180" i="1"/>
  <c r="V227" i="1"/>
  <c r="V230" i="1"/>
  <c r="V262" i="1"/>
  <c r="U110" i="1"/>
  <c r="V116" i="1"/>
  <c r="U132" i="1"/>
  <c r="U140" i="1"/>
  <c r="U171" i="1"/>
  <c r="V125" i="1"/>
  <c r="U123" i="1"/>
  <c r="U154" i="1"/>
  <c r="U155" i="1"/>
  <c r="V273" i="1"/>
  <c r="U142" i="1"/>
  <c r="V149" i="1"/>
  <c r="U161" i="1"/>
  <c r="U173" i="1"/>
  <c r="V181" i="1"/>
  <c r="U117" i="1"/>
  <c r="U126" i="1"/>
  <c r="V133" i="1"/>
  <c r="U135" i="1"/>
  <c r="V147" i="1"/>
  <c r="V156" i="1"/>
  <c r="U163" i="1"/>
  <c r="U124" i="1"/>
  <c r="U174" i="1"/>
  <c r="V118" i="1"/>
  <c r="U130" i="1"/>
  <c r="U134" i="1"/>
  <c r="U148" i="1"/>
  <c r="U157" i="1"/>
  <c r="V164" i="1"/>
  <c r="U165" i="1"/>
  <c r="U166" i="1"/>
  <c r="U179" i="1"/>
  <c r="V108" i="1"/>
  <c r="U109" i="1"/>
  <c r="V110" i="1"/>
  <c r="U115" i="1"/>
  <c r="U122" i="1"/>
  <c r="U127" i="1"/>
  <c r="V140" i="1"/>
  <c r="U141" i="1"/>
  <c r="V142" i="1"/>
  <c r="U146" i="1"/>
  <c r="U153" i="1"/>
  <c r="U158" i="1"/>
  <c r="V171" i="1"/>
  <c r="U172" i="1"/>
  <c r="V173" i="1"/>
  <c r="U178" i="1"/>
  <c r="U107" i="1"/>
  <c r="U114" i="1"/>
  <c r="U119" i="1"/>
  <c r="V132" i="1"/>
  <c r="U133" i="1"/>
  <c r="V134" i="1"/>
  <c r="U139" i="1"/>
  <c r="U145" i="1"/>
  <c r="U150" i="1"/>
  <c r="V163" i="1"/>
  <c r="U164" i="1"/>
  <c r="V165" i="1"/>
  <c r="U170" i="1"/>
  <c r="U177" i="1"/>
  <c r="U106" i="1"/>
  <c r="U111" i="1"/>
  <c r="U116" i="1"/>
  <c r="V117" i="1"/>
  <c r="U118" i="1"/>
  <c r="V124" i="1"/>
  <c r="U125" i="1"/>
  <c r="V126" i="1"/>
  <c r="U131" i="1"/>
  <c r="U138" i="1"/>
  <c r="U143" i="1"/>
  <c r="U147" i="1"/>
  <c r="V148" i="1"/>
  <c r="U149" i="1"/>
  <c r="V155" i="1"/>
  <c r="U156" i="1"/>
  <c r="V157" i="1"/>
  <c r="U162" i="1"/>
  <c r="U169" i="1"/>
  <c r="U181" i="1"/>
  <c r="V123" i="1"/>
  <c r="V131" i="1"/>
  <c r="V139" i="1"/>
  <c r="U129" i="1"/>
  <c r="V129" i="1"/>
  <c r="U152" i="1"/>
  <c r="V152" i="1"/>
  <c r="U160" i="1"/>
  <c r="V160" i="1"/>
  <c r="U168" i="1"/>
  <c r="V168" i="1"/>
  <c r="U176" i="1"/>
  <c r="V176" i="1"/>
  <c r="V111" i="1"/>
  <c r="V112" i="1"/>
  <c r="V119" i="1"/>
  <c r="V120" i="1"/>
  <c r="V127" i="1"/>
  <c r="V128" i="1"/>
  <c r="V135" i="1"/>
  <c r="V136" i="1"/>
  <c r="V143" i="1"/>
  <c r="V144" i="1"/>
  <c r="V150" i="1"/>
  <c r="V151" i="1"/>
  <c r="V158" i="1"/>
  <c r="V159" i="1"/>
  <c r="V166" i="1"/>
  <c r="V167" i="1"/>
  <c r="V174" i="1"/>
  <c r="V175" i="1"/>
  <c r="V107" i="1"/>
  <c r="V115" i="1"/>
  <c r="V146" i="1"/>
  <c r="V154" i="1"/>
  <c r="V162" i="1"/>
  <c r="V170" i="1"/>
  <c r="V178" i="1"/>
  <c r="U113" i="1"/>
  <c r="V113" i="1"/>
  <c r="U121" i="1"/>
  <c r="V121" i="1"/>
  <c r="U137" i="1"/>
  <c r="V137" i="1"/>
  <c r="V106" i="1"/>
  <c r="U112" i="1"/>
  <c r="V114" i="1"/>
  <c r="U120" i="1"/>
  <c r="V122" i="1"/>
  <c r="U128" i="1"/>
  <c r="V130" i="1"/>
  <c r="U136" i="1"/>
  <c r="V138" i="1"/>
  <c r="U144" i="1"/>
  <c r="V145" i="1"/>
  <c r="U151" i="1"/>
  <c r="V153" i="1"/>
  <c r="U159" i="1"/>
  <c r="V161" i="1"/>
  <c r="U167" i="1"/>
  <c r="V169" i="1"/>
  <c r="U175" i="1"/>
  <c r="V177" i="1"/>
  <c r="U180" i="1"/>
  <c r="V179" i="1"/>
  <c r="V267" i="1"/>
  <c r="V272" i="1"/>
  <c r="V265" i="1"/>
  <c r="U264" i="1"/>
  <c r="V277" i="1"/>
  <c r="V263" i="1"/>
  <c r="V264" i="1"/>
  <c r="U263" i="1"/>
  <c r="U262" i="1"/>
  <c r="U265" i="1"/>
  <c r="U267" i="1"/>
  <c r="V270" i="1"/>
  <c r="U233" i="1"/>
  <c r="U226" i="1"/>
  <c r="U222" i="1"/>
  <c r="U219" i="1"/>
  <c r="V274" i="1"/>
  <c r="U280" i="1"/>
  <c r="V233" i="1"/>
  <c r="U227" i="1"/>
  <c r="V261" i="1"/>
  <c r="U32" i="1"/>
  <c r="V34" i="1"/>
  <c r="U29" i="1"/>
  <c r="U52" i="1"/>
  <c r="V13" i="1"/>
  <c r="U16" i="1"/>
  <c r="U70" i="1"/>
  <c r="U191" i="1"/>
  <c r="U199" i="1"/>
  <c r="U76" i="1"/>
  <c r="U80" i="1"/>
  <c r="U91" i="1"/>
  <c r="U182" i="1"/>
  <c r="V258" i="1"/>
  <c r="U20" i="1"/>
  <c r="U24" i="1"/>
  <c r="V28" i="1"/>
  <c r="U44" i="1"/>
  <c r="V48" i="1"/>
  <c r="V89" i="1"/>
  <c r="U195" i="1"/>
  <c r="U207" i="1"/>
  <c r="U214" i="1"/>
  <c r="V218" i="1"/>
  <c r="U272" i="1"/>
  <c r="U274" i="1"/>
  <c r="U277" i="1"/>
  <c r="U23" i="1"/>
  <c r="U36" i="1"/>
  <c r="U39" i="1"/>
  <c r="U61" i="1"/>
  <c r="U62" i="1"/>
  <c r="U64" i="1"/>
  <c r="U65" i="1"/>
  <c r="U85" i="1"/>
  <c r="U86" i="1"/>
  <c r="U87" i="1"/>
  <c r="U188" i="1"/>
  <c r="V192" i="1"/>
  <c r="U213" i="1"/>
  <c r="U229" i="1"/>
  <c r="V259" i="1"/>
  <c r="U14" i="1"/>
  <c r="V18" i="1"/>
  <c r="U81" i="1"/>
  <c r="U183" i="1"/>
  <c r="V187" i="1"/>
  <c r="U202" i="1"/>
  <c r="U204" i="1"/>
  <c r="U205" i="1"/>
  <c r="U206" i="1"/>
  <c r="U231" i="1"/>
  <c r="U270" i="1"/>
  <c r="V12" i="1"/>
  <c r="V16" i="1"/>
  <c r="U17" i="1"/>
  <c r="V22" i="1"/>
  <c r="U27" i="1"/>
  <c r="V32" i="1"/>
  <c r="U33" i="1"/>
  <c r="V38" i="1"/>
  <c r="U42" i="1"/>
  <c r="U47" i="1"/>
  <c r="U66" i="1"/>
  <c r="U67" i="1"/>
  <c r="U69" i="1"/>
  <c r="V78" i="1"/>
  <c r="U88" i="1"/>
  <c r="V105" i="1"/>
  <c r="U186" i="1"/>
  <c r="V191" i="1"/>
  <c r="U208" i="1"/>
  <c r="U210" i="1"/>
  <c r="V212" i="1"/>
  <c r="U217" i="1"/>
  <c r="V222" i="1"/>
  <c r="U223" i="1"/>
  <c r="U225" i="1"/>
  <c r="U230" i="1"/>
  <c r="U273" i="1"/>
  <c r="V11" i="1"/>
  <c r="U15" i="1"/>
  <c r="V20" i="1"/>
  <c r="U21" i="1"/>
  <c r="V26" i="1"/>
  <c r="U31" i="1"/>
  <c r="V36" i="1"/>
  <c r="U37" i="1"/>
  <c r="V41" i="1"/>
  <c r="U46" i="1"/>
  <c r="V55" i="1"/>
  <c r="U56" i="1"/>
  <c r="U57" i="1"/>
  <c r="U71" i="1"/>
  <c r="U73" i="1"/>
  <c r="U75" i="1"/>
  <c r="V76" i="1"/>
  <c r="U77" i="1"/>
  <c r="V91" i="1"/>
  <c r="U92" i="1"/>
  <c r="V185" i="1"/>
  <c r="V190" i="1"/>
  <c r="U197" i="1"/>
  <c r="U203" i="1"/>
  <c r="V216" i="1"/>
  <c r="U221" i="1"/>
  <c r="V260" i="1"/>
  <c r="U13" i="1"/>
  <c r="U19" i="1"/>
  <c r="V24" i="1"/>
  <c r="U25" i="1"/>
  <c r="U28" i="1"/>
  <c r="V30" i="1"/>
  <c r="V35" i="1"/>
  <c r="V39" i="1"/>
  <c r="U40" i="1"/>
  <c r="V45" i="1"/>
  <c r="U51" i="1"/>
  <c r="V52" i="1"/>
  <c r="U53" i="1"/>
  <c r="U59" i="1"/>
  <c r="U60" i="1"/>
  <c r="V81" i="1"/>
  <c r="U82" i="1"/>
  <c r="U83" i="1"/>
  <c r="V183" i="1"/>
  <c r="U184" i="1"/>
  <c r="U187" i="1"/>
  <c r="V189" i="1"/>
  <c r="U193" i="1"/>
  <c r="V196" i="1"/>
  <c r="U200" i="1"/>
  <c r="U201" i="1"/>
  <c r="V214" i="1"/>
  <c r="U215" i="1"/>
  <c r="U218" i="1"/>
  <c r="V220" i="1"/>
  <c r="U228" i="1"/>
  <c r="U261" i="1"/>
  <c r="U260" i="1"/>
  <c r="U259" i="1"/>
  <c r="U258" i="1"/>
  <c r="U257" i="1"/>
  <c r="V257" i="1"/>
  <c r="V15" i="1"/>
  <c r="V19" i="1"/>
  <c r="V27" i="1"/>
  <c r="V31" i="1"/>
  <c r="V42" i="1"/>
  <c r="V80" i="1"/>
  <c r="V186" i="1"/>
  <c r="V193" i="1"/>
  <c r="V213" i="1"/>
  <c r="V221" i="1"/>
  <c r="U11" i="1"/>
  <c r="V14" i="1"/>
  <c r="V17" i="1"/>
  <c r="U18" i="1"/>
  <c r="V21" i="1"/>
  <c r="U22" i="1"/>
  <c r="V25" i="1"/>
  <c r="U26" i="1"/>
  <c r="V29" i="1"/>
  <c r="U30" i="1"/>
  <c r="V33" i="1"/>
  <c r="U34" i="1"/>
  <c r="V37" i="1"/>
  <c r="U38" i="1"/>
  <c r="V40" i="1"/>
  <c r="U41" i="1"/>
  <c r="V44" i="1"/>
  <c r="U45" i="1"/>
  <c r="V47" i="1"/>
  <c r="U48" i="1"/>
  <c r="V53" i="1"/>
  <c r="U55" i="1"/>
  <c r="V77" i="1"/>
  <c r="U78" i="1"/>
  <c r="V88" i="1"/>
  <c r="U89" i="1"/>
  <c r="V92" i="1"/>
  <c r="U105" i="1"/>
  <c r="V184" i="1"/>
  <c r="U185" i="1"/>
  <c r="V188" i="1"/>
  <c r="U189" i="1"/>
  <c r="U192" i="1"/>
  <c r="U196" i="1"/>
  <c r="U212" i="1"/>
  <c r="V215" i="1"/>
  <c r="U216" i="1"/>
  <c r="V219" i="1"/>
  <c r="U220" i="1"/>
  <c r="V23" i="1"/>
  <c r="V46" i="1"/>
  <c r="V182" i="1"/>
  <c r="V217" i="1"/>
  <c r="U12" i="1"/>
  <c r="U35" i="1"/>
  <c r="U1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Usuario</author>
  </authors>
  <commentList>
    <comment ref="L9" authorId="0" shapeId="0" xr:uid="{00000000-0006-0000-0000-000001000000}">
      <text>
        <r>
          <rPr>
            <sz val="11"/>
            <color rgb="FF000000"/>
            <rFont val="Arial"/>
            <family val="2"/>
          </rPr>
          <t>Forma</t>
        </r>
        <r>
          <rPr>
            <sz val="11"/>
            <rFont val="Arial"/>
            <family val="2"/>
            <charset val="1"/>
          </rPr>
          <t>, tamaño o modo en que se encuentra la información o se permite su visualización o consulta. Ejm: sistema de información, hoja calculo (Excel), documento de texto (Word), imagen, audio, video, pdf, documentos en papel, videos, películas etc.</t>
        </r>
        <r>
          <rPr>
            <sz val="12"/>
            <rFont val="Arial"/>
            <family val="2"/>
            <charset val="1"/>
          </rPr>
          <t xml:space="preserve"> </t>
        </r>
      </text>
    </comment>
    <comment ref="B10" authorId="0" shapeId="0" xr:uid="{00000000-0006-0000-0000-000002000000}">
      <text>
        <r>
          <rPr>
            <sz val="11"/>
            <color rgb="FF000000"/>
            <rFont val="Arial"/>
            <family val="2"/>
          </rPr>
          <t xml:space="preserve">Tipo de Macroproceso al que pertenece el activo de la información
</t>
        </r>
      </text>
    </comment>
    <comment ref="I10" authorId="0" shapeId="0" xr:uid="{00000000-0006-0000-0000-000003000000}">
      <text>
        <r>
          <rPr>
            <sz val="11"/>
            <color rgb="FF000000"/>
            <rFont val="Arial"/>
            <family val="2"/>
          </rPr>
          <t xml:space="preserve">Colocar la ruta en donde se encuentra el activo (para activos que se encuentren en sistemas de información o en la web ej.: 171.16.1.21/archivosxxx , si es una pagina web : https:// xxxx.xxx.xx)
</t>
        </r>
      </text>
    </comment>
    <comment ref="M10" authorId="0" shapeId="0" xr:uid="{00000000-0006-0000-0000-000004000000}">
      <text>
        <r>
          <rPr>
            <sz val="11"/>
            <color rgb="FF000000"/>
            <rFont val="Arial"/>
            <family val="2"/>
          </rPr>
          <t>Cargo, proceso, dependencia que usa y toma decisiones sobre el activo</t>
        </r>
      </text>
    </comment>
    <comment ref="N10" authorId="0" shapeId="0" xr:uid="{00000000-0006-0000-0000-000005000000}">
      <text>
        <r>
          <rPr>
            <sz val="11"/>
            <color rgb="FF000000"/>
            <rFont val="Arial"/>
            <family val="2"/>
          </rPr>
          <t xml:space="preserve">Es el cargo, proceso, dependencia, que cuida del activo y aplica los controles de seguridad.
</t>
        </r>
      </text>
    </comment>
    <comment ref="O10" authorId="0" shapeId="0" xr:uid="{00000000-0006-0000-0000-000006000000}">
      <text>
        <r>
          <rPr>
            <sz val="11"/>
            <color rgb="FF000000"/>
            <rFont val="Arial"/>
            <family val="2"/>
          </rPr>
          <t xml:space="preserve">La información solo se puede revelar bajo una autorización previa
</t>
        </r>
      </text>
    </comment>
    <comment ref="Q10" authorId="0" shapeId="0" xr:uid="{00000000-0006-0000-0000-000007000000}">
      <text>
        <r>
          <rPr>
            <sz val="11"/>
            <color rgb="FF000000"/>
            <rFont val="Arial"/>
            <family val="2"/>
          </rPr>
          <t xml:space="preserve">Exactitud de la información, no duplicada, completa y correcta
</t>
        </r>
      </text>
    </comment>
    <comment ref="S10" authorId="0" shapeId="0" xr:uid="{00000000-0006-0000-0000-000008000000}">
      <text>
        <r>
          <rPr>
            <sz val="11"/>
            <color rgb="FF000000"/>
            <rFont val="Arial"/>
            <family val="2"/>
          </rPr>
          <t xml:space="preserve">El activo esté disponible cuando se lo requiere
</t>
        </r>
      </text>
    </comment>
    <comment ref="Z10" authorId="0" shapeId="0" xr:uid="{00000000-0006-0000-0000-000009000000}">
      <text>
        <r>
          <rPr>
            <sz val="11"/>
            <color rgb="FF000000"/>
            <rFont val="Arial"/>
            <family val="2"/>
          </rPr>
          <t>Publico:</t>
        </r>
        <r>
          <rPr>
            <sz val="9"/>
            <color rgb="FF000000"/>
            <rFont val="Tahoma"/>
            <family val="2"/>
            <charset val="1"/>
          </rPr>
          <t xml:space="preserve"> datos de conocimiento libre para el publico en general
</t>
        </r>
        <r>
          <rPr>
            <b/>
            <sz val="9"/>
            <color rgb="FF000000"/>
            <rFont val="Tahoma"/>
            <family val="2"/>
            <charset val="1"/>
          </rPr>
          <t>Semiprivado:</t>
        </r>
        <r>
          <rPr>
            <sz val="9"/>
            <color rgb="FF000000"/>
            <rFont val="Tahoma"/>
            <family val="2"/>
            <charset val="1"/>
          </rPr>
          <t xml:space="preserve"> datos que solo le interesan a cierto grupo de personas pero que no afectan si es conocido por otros, ej.: fecha de nacimiento, teléfono, entre otras
</t>
        </r>
        <r>
          <rPr>
            <b/>
            <sz val="9"/>
            <color rgb="FF000000"/>
            <rFont val="Tahoma"/>
            <family val="2"/>
            <charset val="1"/>
          </rPr>
          <t>Privado:</t>
        </r>
        <r>
          <rPr>
            <sz val="9"/>
            <color rgb="FF000000"/>
            <rFont val="Tahoma"/>
            <family val="2"/>
            <charset val="1"/>
          </rPr>
          <t xml:space="preserve"> Datos restringidos ej.: Cuenta bancaría, historial crediticio, entre otras
</t>
        </r>
        <r>
          <rPr>
            <b/>
            <sz val="9"/>
            <color rgb="FF000000"/>
            <rFont val="Tahoma"/>
            <family val="2"/>
            <charset val="1"/>
          </rPr>
          <t xml:space="preserve">Sensibles: </t>
        </r>
        <r>
          <rPr>
            <sz val="9"/>
            <color rgb="FF000000"/>
            <rFont val="Tahoma"/>
            <family val="2"/>
            <charset val="1"/>
          </rPr>
          <t xml:space="preserve">Datos íntimos ej.: Orientación sexual, política, Religiosa Estado de salud, etnia, entre otras
</t>
        </r>
      </text>
    </comment>
    <comment ref="AC10" authorId="0" shapeId="0" xr:uid="{00000000-0006-0000-0000-00000A000000}">
      <text>
        <r>
          <rPr>
            <sz val="11"/>
            <color rgb="FF000000"/>
            <rFont val="Arial"/>
            <family val="2"/>
          </rPr>
          <t xml:space="preserve">Datos que le interesan a la comunidad, o es consultado periódicamente para ser puesto en el portal de datos abiertos
</t>
        </r>
      </text>
    </comment>
    <comment ref="AD10" authorId="0" shapeId="0" xr:uid="{00000000-0006-0000-0000-00000B000000}">
      <text>
        <r>
          <rPr>
            <sz val="11"/>
            <color rgb="FF000000"/>
            <rFont val="Arial"/>
            <family val="2"/>
          </rPr>
          <t xml:space="preserve">Se encuentra publicado en el portal de datos abiertos o es susceptible de ser publicado en datos abiertos.
</t>
        </r>
      </text>
    </comment>
    <comment ref="AE10" authorId="0" shapeId="0" xr:uid="{00000000-0006-0000-0000-00000C000000}">
      <text>
        <r>
          <rPr>
            <sz val="11"/>
            <color rgb="FF000000"/>
            <rFont val="Arial"/>
            <family val="2"/>
          </rPr>
          <t xml:space="preserve">Si es un dato abierto responder esta pregunta: colocar el tipo de clasificación temática, tales como: agrícola y pesquera, ambiental, científica, cultural, económica y comercial, geográfica, política, sistema legal, social, transporte y tráfico y demás que sean identificados.
</t>
        </r>
      </text>
    </comment>
    <comment ref="AF10" authorId="0" shapeId="0" xr:uid="{00000000-0006-0000-0000-00000D000000}">
      <text>
        <r>
          <rPr>
            <sz val="11"/>
            <color rgb="FF000000"/>
            <rFont val="Arial"/>
            <family val="2"/>
          </rPr>
          <t xml:space="preserve">Si es un dato abierto </t>
        </r>
        <r>
          <rPr>
            <b/>
            <sz val="9"/>
            <color rgb="FF000000"/>
            <rFont val="Tahoma"/>
            <family val="2"/>
            <charset val="1"/>
          </rPr>
          <t xml:space="preserve"> </t>
        </r>
        <r>
          <rPr>
            <sz val="9"/>
            <color rgb="FF000000"/>
            <rFont val="Tahoma"/>
            <family val="2"/>
            <charset val="1"/>
          </rPr>
          <t>colocar la dirección electrónica del lugar donde se encuentra disponible los datos abiertos y dispuestos.</t>
        </r>
      </text>
    </comment>
    <comment ref="AG10" authorId="0" shapeId="0" xr:uid="{00000000-0006-0000-0000-00000E000000}">
      <text>
        <r>
          <rPr>
            <sz val="11"/>
            <color rgb="FF000000"/>
            <rFont val="Arial"/>
            <family val="2"/>
          </rPr>
          <t xml:space="preserve">Si es un dato abierto, colocar la zona geográfica a la que corresponden los datos
</t>
        </r>
      </text>
    </comment>
    <comment ref="AH10" authorId="0" shapeId="0" xr:uid="{00000000-0006-0000-0000-00000F000000}">
      <text>
        <r>
          <rPr>
            <sz val="11"/>
            <color rgb="FF000000"/>
            <rFont val="Arial"/>
            <family val="2"/>
          </rPr>
          <t xml:space="preserve">Tipo de formato de la información disponible 
</t>
        </r>
        <r>
          <rPr>
            <b/>
            <sz val="9"/>
            <color rgb="FF000000"/>
            <rFont val="Tahoma"/>
            <family val="2"/>
            <charset val="1"/>
          </rPr>
          <t>formatos estructurado</t>
        </r>
        <r>
          <rPr>
            <sz val="9"/>
            <color rgb="FF000000"/>
            <rFont val="Tahoma"/>
            <family val="2"/>
            <charset val="1"/>
          </rPr>
          <t xml:space="preserve">: Se encuentra almacenado en una base de datos tradicional
</t>
        </r>
        <r>
          <rPr>
            <b/>
            <sz val="9"/>
            <color rgb="FF000000"/>
            <rFont val="Tahoma"/>
            <family val="2"/>
            <charset val="1"/>
          </rPr>
          <t>Formato Semiestructurado</t>
        </r>
        <r>
          <rPr>
            <sz val="9"/>
            <color rgb="FF000000"/>
            <rFont val="Tahoma"/>
            <family val="2"/>
            <charset val="1"/>
          </rPr>
          <t xml:space="preserve">: Datos que no residen en bases de datos relacionales, ej.: XML, No SQL
</t>
        </r>
        <r>
          <rPr>
            <b/>
            <sz val="9"/>
            <color rgb="FF000000"/>
            <rFont val="Tahoma"/>
            <family val="2"/>
            <charset val="1"/>
          </rPr>
          <t>No estructurados</t>
        </r>
        <r>
          <rPr>
            <sz val="9"/>
            <color rgb="FF000000"/>
            <rFont val="Tahoma"/>
            <family val="2"/>
            <charset val="1"/>
          </rPr>
          <t>: no se almacenan en bases de datos no tradicionales</t>
        </r>
      </text>
    </comment>
    <comment ref="H122" authorId="1" shapeId="0" xr:uid="{00000000-0006-0000-0000-000010000000}">
      <text>
        <r>
          <rPr>
            <b/>
            <sz val="9"/>
            <color indexed="81"/>
            <rFont val="Tahoma"/>
            <family val="2"/>
          </rPr>
          <t>Usuario:</t>
        </r>
        <r>
          <rPr>
            <sz val="9"/>
            <color indexed="81"/>
            <rFont val="Tahoma"/>
            <family val="2"/>
          </rPr>
          <t xml:space="preserve">
Debe anteponerse SEDE, igual para todas las SEDES de la entidad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300-000001000000}">
      <text>
        <r>
          <rPr>
            <sz val="11"/>
            <color rgb="FF000000"/>
            <rFont val="Arial"/>
            <family val="2"/>
          </rPr>
          <t xml:space="preserve">La información solo se puede revelar bajo una autorización previa
</t>
        </r>
      </text>
    </comment>
    <comment ref="D4" authorId="0" shapeId="0" xr:uid="{00000000-0006-0000-0300-000002000000}">
      <text>
        <r>
          <rPr>
            <sz val="11"/>
            <color rgb="FF000000"/>
            <rFont val="Arial"/>
            <family val="2"/>
          </rPr>
          <t xml:space="preserve">Exactitud de la información, no duplicada, completa y correcta
</t>
        </r>
      </text>
    </comment>
    <comment ref="F4" authorId="0" shapeId="0" xr:uid="{00000000-0006-0000-0300-000003000000}">
      <text>
        <r>
          <rPr>
            <sz val="11"/>
            <color rgb="FF000000"/>
            <rFont val="Arial"/>
            <family val="2"/>
          </rPr>
          <t xml:space="preserve">El activo esté disponible cuando se lo requiere
</t>
        </r>
      </text>
    </comment>
  </commentList>
</comments>
</file>

<file path=xl/sharedStrings.xml><?xml version="1.0" encoding="utf-8"?>
<sst xmlns="http://schemas.openxmlformats.org/spreadsheetml/2006/main" count="7962" uniqueCount="943">
  <si>
    <t xml:space="preserve">GOBERNACIÓN
DE NARIÑO </t>
  </si>
  <si>
    <t>FORMATO INVENTARIO DE ACTIVOS DE INFORMACIÓN</t>
  </si>
  <si>
    <t>CÓDIGO: GTC-F-10</t>
  </si>
  <si>
    <t>VERSIÓN: 01</t>
  </si>
  <si>
    <t xml:space="preserve">FECHA DE VERSIÓN: 14/12/2022
</t>
  </si>
  <si>
    <t>PÁGINA: 1 DE 1</t>
  </si>
  <si>
    <t>FECHA DE ACTUALIZACIÓN: Febrero 2023</t>
  </si>
  <si>
    <t>IDENTIFICACIÓN DEL ACTIVO</t>
  </si>
  <si>
    <t>MEDIOS DE CONSERVACIÓN</t>
  </si>
  <si>
    <t>IDIOMA</t>
  </si>
  <si>
    <t>FORMATO</t>
  </si>
  <si>
    <t>PROPIEDAD</t>
  </si>
  <si>
    <t>CLASIFICACIÓN Y VALORACIÓN</t>
  </si>
  <si>
    <t>CRITICIDAD</t>
  </si>
  <si>
    <t>INFORMACION PUBLICADA O DISPONIBLE</t>
  </si>
  <si>
    <t>LUGAR DE CONSULTA</t>
  </si>
  <si>
    <t>ID ACTIVO</t>
  </si>
  <si>
    <t>TIPO DE MACROPROCESO</t>
  </si>
  <si>
    <t>PROCESO</t>
  </si>
  <si>
    <t>DEPENDENCIA</t>
  </si>
  <si>
    <t>NOMBRE DEL ACTIVO</t>
  </si>
  <si>
    <t>DESCRIPCIÓN</t>
  </si>
  <si>
    <t>Tipo de Activo</t>
  </si>
  <si>
    <t>FISICO</t>
  </si>
  <si>
    <t>ELECTRÓNICO</t>
  </si>
  <si>
    <t>Placa Equipo</t>
  </si>
  <si>
    <t>Propietario</t>
  </si>
  <si>
    <t>Custodio</t>
  </si>
  <si>
    <t>CONFIDENCIALIDAD</t>
  </si>
  <si>
    <t>VALOR</t>
  </si>
  <si>
    <t>INTEGRIDAD</t>
  </si>
  <si>
    <t>DISPONIBILIDAD</t>
  </si>
  <si>
    <t>VALOR TOTAL</t>
  </si>
  <si>
    <t>NIVEL CRITICIDAD</t>
  </si>
  <si>
    <t>CONTIENE DATOS PERSONALES?</t>
  </si>
  <si>
    <t>TIPO DE DATOS PERSONALES</t>
  </si>
  <si>
    <t>Finalidad de Recolección de los Datos Personales</t>
  </si>
  <si>
    <t>Cuenta con las autorizaciones para el tratamiento de los Datos Personales?</t>
  </si>
  <si>
    <t>¿ Es un conjunto de Datos Estratégicos?</t>
  </si>
  <si>
    <t>¿Es un Dato Abierto?</t>
  </si>
  <si>
    <t>Tipo Clasificación de Dato Publicado</t>
  </si>
  <si>
    <t>URL de Publicación en Datos.gov.co</t>
  </si>
  <si>
    <t>Cobertura Geográfica</t>
  </si>
  <si>
    <t>Tipo de Información</t>
  </si>
  <si>
    <t>Apoyo</t>
  </si>
  <si>
    <t>Transformación Digital</t>
  </si>
  <si>
    <t>Secretaría TIC, Innovación y Gobierno Abierto</t>
  </si>
  <si>
    <t>Servicio</t>
  </si>
  <si>
    <t>Español</t>
  </si>
  <si>
    <t>Servicio en nube</t>
  </si>
  <si>
    <t>Secretaría TIC</t>
  </si>
  <si>
    <t>Información Pública Clasificada</t>
  </si>
  <si>
    <t>BAJA</t>
  </si>
  <si>
    <t>No Publicada</t>
  </si>
  <si>
    <t>Si</t>
  </si>
  <si>
    <t>Semiprivados</t>
  </si>
  <si>
    <t>Actualización información en la página de la Gobernación</t>
  </si>
  <si>
    <t>No</t>
  </si>
  <si>
    <t>Actualización de nombres de funcionarios existentes en la Entidad</t>
  </si>
  <si>
    <t>Información</t>
  </si>
  <si>
    <t>XLS</t>
  </si>
  <si>
    <t>Información Pública</t>
  </si>
  <si>
    <t>Publicada (Externo-Internet)</t>
  </si>
  <si>
    <t>Página Web</t>
  </si>
  <si>
    <t>Públicos</t>
  </si>
  <si>
    <t>Contratista OPS- Profesional Universitario</t>
  </si>
  <si>
    <t>MEDIA</t>
  </si>
  <si>
    <t>Subsecretario de Innovación</t>
  </si>
  <si>
    <t>Sí</t>
  </si>
  <si>
    <t>Social, Ambiental, Cultural, Institucional, Agrícola</t>
  </si>
  <si>
    <t>En el momento no se ha sido dispuesta en el portal de datos abiertos</t>
  </si>
  <si>
    <t>Departamental</t>
  </si>
  <si>
    <t>Estructurado</t>
  </si>
  <si>
    <t>Inventario de Bienes y Activos</t>
  </si>
  <si>
    <t>Informes de: plan de acción, plan de Gestión, SPI, MIPG, Rendición de cuentas</t>
  </si>
  <si>
    <t>Documentos físicos</t>
  </si>
  <si>
    <t>Para fines administrativos</t>
  </si>
  <si>
    <t>cisna@narino.gov.co</t>
  </si>
  <si>
    <t>Disponibilidad presupuestal para funcionamiento</t>
  </si>
  <si>
    <t>xls, pdf</t>
  </si>
  <si>
    <t>Informes SPI</t>
  </si>
  <si>
    <t>Se entregan  mensualmente donde se informa el avance en las metas departamentales</t>
  </si>
  <si>
    <t>Word, pdf</t>
  </si>
  <si>
    <t>Documentos contractuales</t>
  </si>
  <si>
    <t>Estudios previos, formatos de propuestas, certificados, certificados precontractuales de los contratistas, anexos contractuales,</t>
  </si>
  <si>
    <t>Doc y PDF</t>
  </si>
  <si>
    <t>SecopII</t>
  </si>
  <si>
    <t>Fines contractuales</t>
  </si>
  <si>
    <t>Solicitud de Registro presupuestal</t>
  </si>
  <si>
    <t>Xls</t>
  </si>
  <si>
    <t>Información Pública Reservada</t>
  </si>
  <si>
    <t>ALTA</t>
  </si>
  <si>
    <t>Privados</t>
  </si>
  <si>
    <t>Contestación a requerimientos jurídicos</t>
  </si>
  <si>
    <t>Requerimientos de información de la ciudadanía, de otras dependencias</t>
  </si>
  <si>
    <t>Doc, pdf</t>
  </si>
  <si>
    <t>Fines administrativos y judiciales</t>
  </si>
  <si>
    <t>logos, afiches, publicidad, render</t>
  </si>
  <si>
    <t>jpg, pdf, png, obj, stl</t>
  </si>
  <si>
    <t>www.narino.gov.co, www.cisna.narino.gov.co</t>
  </si>
  <si>
    <t>logos, afiches, publicidad, apoyo a paginas web, redes</t>
  </si>
  <si>
    <t>www.narino.gov.co, www.cisna.narino.gov.co, lamejortazanarino.gov.co</t>
  </si>
  <si>
    <t>Actas departamentales</t>
  </si>
  <si>
    <t>doc, pdf</t>
  </si>
  <si>
    <t>Secretario TIC</t>
  </si>
  <si>
    <t xml:space="preserve">Correspondencia general </t>
  </si>
  <si>
    <t>logos, afiches, publicidad, apoyo a paginas web, redes, piezas audiovisuales</t>
  </si>
  <si>
    <t>se almacena y se comparten las piezas graficas</t>
  </si>
  <si>
    <t>Publicada (Interno- Intranet)</t>
  </si>
  <si>
    <t>jesikahg92@gmail.com</t>
  </si>
  <si>
    <t>Código fuente y bases de datos de aplicaciones web</t>
  </si>
  <si>
    <t>Software</t>
  </si>
  <si>
    <t>Repositorio Giblab cuenta personal, ivanibarra@narino.gov.co</t>
  </si>
  <si>
    <t>Ingles</t>
  </si>
  <si>
    <t>php, java script, html, css3</t>
  </si>
  <si>
    <t>Medios de comunicaciones de la entidad, prensa, publicidad, marketin</t>
  </si>
  <si>
    <t>doc, pdf, .avi. Mp3, mp4</t>
  </si>
  <si>
    <t>N/A</t>
  </si>
  <si>
    <t>raulortiz@narino.gov.co</t>
  </si>
  <si>
    <t>Web</t>
  </si>
  <si>
    <t>Tramites administrativos</t>
  </si>
  <si>
    <t>web</t>
  </si>
  <si>
    <t>Solicitudes de cdp</t>
  </si>
  <si>
    <t>Portátil a cargo de Secretario TIC</t>
  </si>
  <si>
    <t>HP 5CD125FLBR</t>
  </si>
  <si>
    <t xml:space="preserve">Documentos para recordatorios sobre procesos a realizar </t>
  </si>
  <si>
    <t>Servidor DNP</t>
  </si>
  <si>
    <t>www.sgr.gov.co</t>
  </si>
  <si>
    <t>Ciencia y Tecnología</t>
  </si>
  <si>
    <t>23 municipios del Departamento de Nariño</t>
  </si>
  <si>
    <t>24 municipios del Departamento de Nariño</t>
  </si>
  <si>
    <t>Información compartida por links de acceso que se carga en Dropbox, de todo el proyecto cargada por las partes involucradas de ejecución y supervisión</t>
  </si>
  <si>
    <t>25 municipios del Departamento de Nariño</t>
  </si>
  <si>
    <t>Requerimientos, oficios minutas contractuales de procesos contractuales de la secretaría TIC</t>
  </si>
  <si>
    <t>Equipo a cargo del contratista de servicios profesionales, correo electrónico andresordonez@narino.gov.co, drive</t>
  </si>
  <si>
    <t>doc</t>
  </si>
  <si>
    <t>Tramites de contratación</t>
  </si>
  <si>
    <t xml:space="preserve">Equipo a cargo del contratista de servicios profesionales, correo electrónico andresordonez@narino.gov.co, </t>
  </si>
  <si>
    <t>Información básica de asistencia cuando son capacitaciones</t>
  </si>
  <si>
    <t>Correo electrónico institucional</t>
  </si>
  <si>
    <t>Oficios, Requerimientos, informes de actividades</t>
  </si>
  <si>
    <t>nurytorres@narino.gov.co</t>
  </si>
  <si>
    <t>PQR CDS</t>
  </si>
  <si>
    <t>Atención de pqr dirigidas a la entidad acceso a modulo de administración</t>
  </si>
  <si>
    <t>brendarivas@narino.gov.co</t>
  </si>
  <si>
    <t>historial de contratación de la entidad, acceso de consulta</t>
  </si>
  <si>
    <t>juanjosecordoba@narino.gov.co</t>
  </si>
  <si>
    <t>carpetas contractuales</t>
  </si>
  <si>
    <t>taniamunoz@narino.gov.co</t>
  </si>
  <si>
    <t xml:space="preserve">Carpeta de archivos Secop II </t>
  </si>
  <si>
    <t>josenupan@narino.gov.co
tic@narino.gov.co</t>
  </si>
  <si>
    <t>Oficios, formatos, decretos, listados de personal, fechas de cumpleaños</t>
  </si>
  <si>
    <t>Equipo a cargo del funcionario de planta secretario ejecutivo en encargo</t>
  </si>
  <si>
    <t>bases de datos de los sistemas de información de las dependencias</t>
  </si>
  <si>
    <t>Sistemas de información de jurídica, cultura, pasaportes, tesorería: manejo de la base de datos para soporte y nuevos requerimientos</t>
  </si>
  <si>
    <t>información de prueba para nuevos requerimientos de los sistemas de información</t>
  </si>
  <si>
    <t>Equipo a cargo del contratista de apoyo a la gestión</t>
  </si>
  <si>
    <t>tiempos de ejecución y pagos</t>
  </si>
  <si>
    <t>johanasantacruz@narino.gov.co</t>
  </si>
  <si>
    <t>andresvillota@narino.gov.co</t>
  </si>
  <si>
    <t>oscaribarra@narino.gov.co</t>
  </si>
  <si>
    <t>información de proveedores, invitaciones, reportes, informes, configuraciones de firewall y antivirus</t>
  </si>
  <si>
    <t>Correo electrónico</t>
  </si>
  <si>
    <t>xls</t>
  </si>
  <si>
    <t>Hardware</t>
  </si>
  <si>
    <t>Consola antivirus</t>
  </si>
  <si>
    <t>software</t>
  </si>
  <si>
    <t>Servidor Tránsito</t>
  </si>
  <si>
    <t>servidor que aloja servicios y aplicativos de impuesto vehicular</t>
  </si>
  <si>
    <t>hardware</t>
  </si>
  <si>
    <t>Servidor para Geovisor de planeación Argis</t>
  </si>
  <si>
    <t>Servidor Lenovo Principal</t>
  </si>
  <si>
    <t>Servidor Lenovo de Respaldo</t>
  </si>
  <si>
    <t xml:space="preserve">Servidor para copias </t>
  </si>
  <si>
    <t>se aloja versiones anteriores de antivirus y Argis</t>
  </si>
  <si>
    <t>Servidor de copias de seguridad de correos electrónicos</t>
  </si>
  <si>
    <t>Se aloja copias de la información de correos electrónicos  y aplicativos históricos</t>
  </si>
  <si>
    <t>Discos duros externos</t>
  </si>
  <si>
    <t>En estos se aloja copias históricas de seguridad</t>
  </si>
  <si>
    <t>documentos impresos que se escanean para enviar por correo electrónico</t>
  </si>
  <si>
    <t>Doc</t>
  </si>
  <si>
    <t>Ciencia y Tecnología, Formación de talento Humano de alto nivel</t>
  </si>
  <si>
    <t>Aun no se ha publicado en el portal de datos abiertos</t>
  </si>
  <si>
    <t>Reporte conforme a informes reportados por la fundación CEIBA</t>
  </si>
  <si>
    <t>Reporte de la ejecución presupuestal del proyecto de formación de talento humano de alto nivel para el fortalecimiento de las necesidades estratégicas de CTEI del Departamento de Nariño</t>
  </si>
  <si>
    <t>Equipo a cargo de la contratista de apoyo a la supervisión</t>
  </si>
  <si>
    <t>Informes trimestrales de supervisión</t>
  </si>
  <si>
    <t xml:space="preserve">Oficios, formatos </t>
  </si>
  <si>
    <t>Oficios para entrega de equipos con base al inventario de equipos, levantamiento de hojas de vida de equipos, formato de cronograma de mantenimiento de equipos</t>
  </si>
  <si>
    <t>jesusbenavides@narino.gov.co</t>
  </si>
  <si>
    <t xml:space="preserve">información general </t>
  </si>
  <si>
    <t>Solicitud Creación de firmas digitales</t>
  </si>
  <si>
    <t>juanpablourbano@narino.gov.co</t>
  </si>
  <si>
    <t>Firmas digitales total 6</t>
  </si>
  <si>
    <t>Custodia del soporte de las firmas digitales,</t>
  </si>
  <si>
    <t>Rut actualizado del Departamento</t>
  </si>
  <si>
    <t>Oficios de correspondencia</t>
  </si>
  <si>
    <t xml:space="preserve">reportes técnicos de los soportes brindados </t>
  </si>
  <si>
    <t>Informe mensual de actividades realizadas</t>
  </si>
  <si>
    <t>Disponible</t>
  </si>
  <si>
    <t>NA</t>
  </si>
  <si>
    <t>Fines contractuales, seguimiento a la ejecución y trámites contractuales</t>
  </si>
  <si>
    <t>Gestión de los sistemas de información</t>
  </si>
  <si>
    <t xml:space="preserve">Documentos de seguimiento al funcionamiento del sistema, solicitudes de soporte, nuevos requerimientos, usuarios, reportes, archivos planos  </t>
  </si>
  <si>
    <t>Creación de usuarios</t>
  </si>
  <si>
    <t>Proyectos e iniciativas que plantea y desarrolla la dependencia, con el fin de satisfacer ciertas necesidades o resolver problemas específicos según el presupuesto asignado y el plan de desarrollo Departamental</t>
  </si>
  <si>
    <t>Susceptible</t>
  </si>
  <si>
    <t>Plan Anual de Adquisiciones de la entidad</t>
  </si>
  <si>
    <t>Documento físico y digital de plan anual de adquisiciones, que contiene la proyección anual de contratación de bienes, servicios y obra pública, según información registrada por todas las dependencias de la entidad, para su gestión y actualización en secop II</t>
  </si>
  <si>
    <t>Excel</t>
  </si>
  <si>
    <t>Subsecretaría Administrativa</t>
  </si>
  <si>
    <t xml:space="preserve">Documento digital de plan anual de adquisiciones, que contiene la proyección anual de contratación de bienes y servicios de la secretaría TIC, según las necesidades y presupuesto de la dependencia. </t>
  </si>
  <si>
    <t>Auditorías realizadas de manera interna y por entes de control a la dependencia y documentos de respuesta, seguimiento y anexos.</t>
  </si>
  <si>
    <t>Word, pdf, Exel</t>
  </si>
  <si>
    <t>Sensibles</t>
  </si>
  <si>
    <t>Respuestas a las Auditorías</t>
  </si>
  <si>
    <t>Documentos de correspondencia que se generan con destino a otras dependencias o entidades externas.</t>
  </si>
  <si>
    <t>Datos de solicitud al destinatario o respuesta al remitente</t>
  </si>
  <si>
    <t>www.narino.gov.co</t>
  </si>
  <si>
    <t xml:space="preserve">Informe derechos de Autor, control interno, de Recaudo de impuestos (Vehículos y registro) </t>
  </si>
  <si>
    <t>para consolidación de los informes con los terceros que intervienen</t>
  </si>
  <si>
    <t>Proyecto Becate</t>
  </si>
  <si>
    <t>Www.colombiacompra.gov.co/secop/secop-i</t>
  </si>
  <si>
    <t>Datos de contratación sobre el proyecto</t>
  </si>
  <si>
    <t>Inventarios de aplicaciones y  licencias de software</t>
  </si>
  <si>
    <t>DEFINICIONES</t>
  </si>
  <si>
    <r>
      <rPr>
        <b/>
        <sz val="10"/>
        <color rgb="FF000000"/>
        <rFont val="Arial"/>
        <family val="2"/>
        <charset val="1"/>
      </rPr>
      <t xml:space="preserve">Información: </t>
    </r>
    <r>
      <rPr>
        <sz val="10"/>
        <color rgb="FF000000"/>
        <rFont val="Arial"/>
        <family val="2"/>
        <charset val="1"/>
      </rPr>
      <t>Datos relacionados que tienen significado para la entidad. La información es un activo que, como otros activos importantes del negocio, es esencial para las actividades de la entidad y, en consecuencia, necesita una protección adecuada.</t>
    </r>
  </si>
  <si>
    <r>
      <rPr>
        <b/>
        <sz val="10"/>
        <rFont val="Arial"/>
        <family val="2"/>
        <charset val="1"/>
      </rPr>
      <t xml:space="preserve">ACTIVO DE INFORMACIÓN: </t>
    </r>
    <r>
      <rPr>
        <sz val="10"/>
        <rFont val="Arial"/>
        <family val="2"/>
        <charset val="1"/>
      </rPr>
      <t>Se refiere a cualquier información o elemento relacionado con el tratamiento de esta (sistemas, soportes, edificios, personas) que tenga valor para la organización y por lo tanto debe proteger.</t>
    </r>
  </si>
  <si>
    <t xml:space="preserve">La definición dada por la ley 1712 del 2014, se refiere a un conjunto organizado de datos contenido en cualquier documento que los sujetos obligados generen, obtengan, adquieran, transformen o controlen. </t>
  </si>
  <si>
    <r>
      <rPr>
        <b/>
        <sz val="10"/>
        <rFont val="Arial"/>
        <family val="2"/>
        <charset val="1"/>
      </rPr>
      <t xml:space="preserve">Información pública: </t>
    </r>
    <r>
      <rPr>
        <sz val="10"/>
        <rFont val="Arial"/>
        <family val="2"/>
        <charset val="1"/>
      </rPr>
      <t>Es toda información que un sujeto obligado genere, obtenga, adquiera, o controle en su calidad de tal.</t>
    </r>
  </si>
  <si>
    <r>
      <rPr>
        <b/>
        <sz val="10"/>
        <color rgb="FF000000"/>
        <rFont val="Arial"/>
        <family val="2"/>
        <charset val="1"/>
      </rPr>
      <t xml:space="preserve">Información pública clasificada: </t>
    </r>
    <r>
      <rPr>
        <sz val="10"/>
        <color rgb="FF000000"/>
        <rFont val="Arial"/>
        <family val="2"/>
        <charset val="1"/>
      </rPr>
      <t>Es aquella información que estando en poder o custodia de un sujeto obligado en su calidad de tal, pertenece al ámbito propio, particular y privado o sami-privado de una persona natural o jurídica por lo que su acceso podrá ser negado o exceptuado, siempre que se trate de las circunstancias legítimas y necesarias y los derechos particulares o privados consagrados en el artículo 18 de la ley 1712 del 2014.</t>
    </r>
  </si>
  <si>
    <r>
      <rPr>
        <b/>
        <sz val="10"/>
        <rFont val="Arial"/>
        <family val="2"/>
        <charset val="1"/>
      </rPr>
      <t xml:space="preserve">Información pública reservada: </t>
    </r>
    <r>
      <rPr>
        <sz val="10"/>
        <rFont val="Arial"/>
        <family val="2"/>
        <charset val="1"/>
      </rPr>
      <t>Es aquella información "que estando en poder o custodia de un sujeto obligado en su calidad de tal, es exceptuada, de acceso a la ciudadanía por daño a intereses públicos y bajo cumplimiento de la totalidad de los requisitos consagrados en el artículo de esta ley.</t>
    </r>
  </si>
  <si>
    <r>
      <rPr>
        <b/>
        <sz val="10"/>
        <rFont val="Arial"/>
        <family val="2"/>
        <charset val="1"/>
      </rPr>
      <t>Clasificación de la Información:</t>
    </r>
    <r>
      <rPr>
        <sz val="10"/>
        <rFont val="Arial"/>
        <family val="2"/>
        <charset val="1"/>
      </rPr>
      <t xml:space="preserve"> Es el ejercicio por medio del cual se determina que la información pertenece a uno de los niveles de clasificación estipulados en la Entidad. Tiene como objetivo asegurar que la información recibe el nivel de protección adecuado.</t>
    </r>
  </si>
  <si>
    <r>
      <rPr>
        <b/>
        <sz val="10"/>
        <rFont val="Arial"/>
        <family val="2"/>
        <charset val="1"/>
      </rPr>
      <t>Propietario de la Información:</t>
    </r>
    <r>
      <rPr>
        <sz val="10"/>
        <rFont val="Arial"/>
        <family val="2"/>
        <charset val="1"/>
      </rPr>
      <t xml:space="preserve"> Es una parte designada de la entidad, un cargo, proceso, o grupo de trabajo que tiene la responsabilidad de garantizar que la información y los activos asociados con los servicios de procesamiento de información se clasifican adecuadamente, y de definir y revisar periódicamente las restricciones y clasificaciones del acceso, teniendo en cuenta las políticas aplicables sobre el control del acceso.</t>
    </r>
  </si>
  <si>
    <r>
      <rPr>
        <b/>
        <sz val="10"/>
        <rFont val="Arial"/>
        <family val="2"/>
        <charset val="1"/>
      </rPr>
      <t>Custodio:</t>
    </r>
    <r>
      <rPr>
        <sz val="10"/>
        <rFont val="Arial"/>
        <family val="2"/>
        <charset val="1"/>
      </rPr>
      <t xml:space="preserve"> Es una parte designada de la entidad, un cargo, proceso, o grupo de trabajo encargado de administrar y hacer efectivos los controles de seguridad que el propietario de la información haya definido, tales como copias de seguridad, asignación privilegios de acceso, modificación y borrado.</t>
    </r>
  </si>
  <si>
    <r>
      <rPr>
        <b/>
        <sz val="10"/>
        <rFont val="Arial"/>
        <family val="2"/>
        <charset val="1"/>
      </rPr>
      <t>Usuario:</t>
    </r>
    <r>
      <rPr>
        <sz val="10"/>
        <rFont val="Arial"/>
        <family val="2"/>
        <charset val="1"/>
      </rPr>
      <t xml:space="preserve"> Cualquier persona, entidad, cargo, proceso, sistema automatizado o grupo de trabajo, que genere, obtenga, transforme, conserve o utilice información en papel o en medio digital, físicamente o a través de las redes de datos y los sistemas de información de la Unidad, para propósitos propios de su labor y que tendrán el derecho manifiesto de uso dentro del inventario de información.</t>
    </r>
  </si>
  <si>
    <r>
      <rPr>
        <b/>
        <sz val="10"/>
        <color rgb="FF000000"/>
        <rFont val="Arial"/>
        <family val="2"/>
        <charset val="1"/>
      </rPr>
      <t xml:space="preserve">Confidencialidad: </t>
    </r>
    <r>
      <rPr>
        <sz val="10"/>
        <color rgb="FF000000"/>
        <rFont val="Arial"/>
        <family val="2"/>
        <charset val="1"/>
      </rPr>
      <t>Propiedad que determina que la información sólo esté disponible y sea revelada a individuos, entidades o procesos autorizados.</t>
    </r>
  </si>
  <si>
    <r>
      <rPr>
        <b/>
        <sz val="10"/>
        <color rgb="FF000000"/>
        <rFont val="Arial"/>
        <family val="2"/>
        <charset val="1"/>
      </rPr>
      <t xml:space="preserve">Integridad: </t>
    </r>
    <r>
      <rPr>
        <sz val="10"/>
        <color rgb="FF000000"/>
        <rFont val="Arial"/>
        <family val="2"/>
        <charset val="1"/>
      </rPr>
      <t>Propiedad de salvaguardar la exactitud y estado completo de los activos.</t>
    </r>
  </si>
  <si>
    <r>
      <rPr>
        <b/>
        <sz val="10"/>
        <rFont val="Arial"/>
        <family val="2"/>
        <charset val="1"/>
      </rPr>
      <t>Disponibilidad:</t>
    </r>
    <r>
      <rPr>
        <sz val="10"/>
        <rFont val="Arial"/>
        <family val="2"/>
        <charset val="1"/>
      </rPr>
      <t xml:space="preserve"> Propiedad de que la información sea accesible y utilizable por solicitud de una entidad autorizada, cuando ésta así lo requiera.</t>
    </r>
  </si>
  <si>
    <r>
      <rPr>
        <b/>
        <sz val="10"/>
        <rFont val="Arial"/>
        <family val="2"/>
        <charset val="1"/>
      </rPr>
      <t>Dato Personal:</t>
    </r>
    <r>
      <rPr>
        <sz val="10"/>
        <rFont val="Arial"/>
        <family val="2"/>
        <charset val="1"/>
      </rPr>
      <t xml:space="preserve">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(artículo 3, literal e Ley 1266 de 2008).</t>
    </r>
  </si>
  <si>
    <r>
      <rPr>
        <b/>
        <sz val="10"/>
        <rFont val="Arial"/>
        <family val="2"/>
        <charset val="1"/>
      </rPr>
      <t>Dato personal público:</t>
    </r>
    <r>
      <rPr>
        <sz val="10"/>
        <rFont val="Arial"/>
        <family val="2"/>
        <charset val="1"/>
      </rPr>
      <t xml:space="preserve"> toda información personal que es de conocimiento libre y abierto para el público en general. Ejemplo: Número de identificación, apellidos, lugar y fecha de expedición del documento, etc.</t>
    </r>
  </si>
  <si>
    <r>
      <rPr>
        <b/>
        <sz val="10"/>
        <rFont val="Arial"/>
        <family val="2"/>
        <charset val="1"/>
      </rPr>
      <t xml:space="preserve">Dato personal privado: </t>
    </r>
    <r>
      <rPr>
        <sz val="10"/>
        <rFont val="Arial"/>
        <family val="2"/>
        <charset val="1"/>
      </rPr>
      <t>toda información personal que tiene un conocimiento restringido, y en principio privado para el público en general. Ejemplo: Dirección de residencias y teléfono.</t>
    </r>
  </si>
  <si>
    <r>
      <rPr>
        <b/>
        <sz val="10"/>
        <rFont val="Arial"/>
        <family val="2"/>
        <charset val="1"/>
      </rPr>
      <t>Dato semiprivado:</t>
    </r>
    <r>
      <rPr>
        <sz val="10"/>
        <rFont val="Arial"/>
        <family val="2"/>
        <charset val="1"/>
      </rPr>
      <t xml:space="preserve"> es semiprivado el dato que no tiene naturaleza íntima, reservada, ni pública y cuyo conocimiento o divulgación puede interesar no sólo a su titular sino a cierto sector o grupo de personas o a la sociedad en general. Ejemplo: Fecha y lugar de nacimiento.</t>
    </r>
  </si>
  <si>
    <r>
      <rPr>
        <b/>
        <sz val="10"/>
        <rFont val="Arial"/>
        <family val="2"/>
        <charset val="1"/>
      </rPr>
      <t>Datos sensibles:</t>
    </r>
    <r>
      <rPr>
        <sz val="10"/>
        <rFont val="Arial"/>
        <family val="2"/>
        <charset val="1"/>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</si>
  <si>
    <r>
      <rPr>
        <b/>
        <sz val="10"/>
        <rFont val="Arial"/>
        <family val="2"/>
        <charset val="1"/>
      </rPr>
      <t>Responsable de la Información:</t>
    </r>
    <r>
      <rPr>
        <sz val="10"/>
        <rFont val="Arial"/>
        <family val="2"/>
        <charset val="1"/>
      </rPr>
      <t xml:space="preserve"> Corresponde al nombre del área, dependencia o unidad encargada de la custodia o control de la información para efectos de permitir su acceso. Artículo 40. Decreto 103 de 2015.</t>
    </r>
  </si>
  <si>
    <t>CRITERIOS DE CLASIFICACIÓN DE ACTIVOS DE INFORMACIÓN</t>
  </si>
  <si>
    <t>La clasificación de activos de información tiene como objetivo asegurar que la información recibe los niveles de protección adecuados, ya que con base en su valor y de acuerdo a otras características particulares requiere un tipo de manejo especial.</t>
  </si>
  <si>
    <t>El sistema de clasificación de la información que podría definirse en la entidad se basa las características particulares de la información, contempla la cultura y el funcionamiento interno y buscando dar cumplimiento a los requerimientos estipulados en el ítem relacionado con la Gestión de Activos de los estándares 27001:2013, ISO 27002, e ISO 27005.</t>
  </si>
  <si>
    <t>La confidencialidad se refiere a que la información no esté disponible ni sea revelada a individuos, entidades o procesos no autorizados, Esta se debe definir de acuerdo con las características de los activos que se manejan en cada entidad, a manera de ejemplo en la guía se definieron tres (3) niveles alineados con los tipos de información declarados en la ley 1712 del 2014</t>
  </si>
  <si>
    <t>CRITERIO</t>
  </si>
  <si>
    <t>VALORACIÓN</t>
  </si>
  <si>
    <t>EXPLICACIÓN</t>
  </si>
  <si>
    <t>INFORMACION PUBLICA RESERVADA</t>
  </si>
  <si>
    <t>Información disponible sólo para un proceso de la entidad y que en caso de ser conocida por terceros sin autorización puede conllevar un impacto negativo de índole legal, operativa, de pérdida de imagen o económica.</t>
  </si>
  <si>
    <t>INFORMACION PUBLICA CLASIFICADA</t>
  </si>
  <si>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t>
  </si>
  <si>
    <t>INFORMACION PÚBLICA</t>
  </si>
  <si>
    <t>Información que puede ser entregada o publicada sin restricciones a cualquier persona dentro y fuera de la entidad, sin que esto implique daños a terceros ni a las actividades y procesos de la entidad.</t>
  </si>
  <si>
    <t>NO CLASIFICADA</t>
  </si>
  <si>
    <t>Activos de Información que deben ser incluidos en el inventario y que aún no han sido clasificados, deben ser tratados como activos de INFORMACIÓN PUBLICA RESERVADA.</t>
  </si>
  <si>
    <t>La integridad se refiere a la exactitud y completitud de la información (ISO 27000) esta propiedad es la que permite que la información sea precisa, coherente y completa desde su creación hasta su destrucción. En esta guía se recomienda el siguiente esquema de clasificación de tres (3) niveles</t>
  </si>
  <si>
    <t>A</t>
  </si>
  <si>
    <t>Información cuya pérdida de exactitud y completitud puede conllevar un impacto negativo de índole legal o económica, retrasar sus funciones, o generar pérdidas de imagen severas de la entidad.</t>
  </si>
  <si>
    <t>M</t>
  </si>
  <si>
    <t>Información cuya pérdida de exactitud y completitud puede conllevar un impacto negativo de índole legal o económica, retrasar sus funciones, o generar pérdida de imagen moderado a funcionarios de la entidad.</t>
  </si>
  <si>
    <t>B</t>
  </si>
  <si>
    <t>Información cuya pérdida de exactitud y completitud conlleva un impacto no significativo para la entidad o entes externos.</t>
  </si>
  <si>
    <t>Activos de Información que deben ser incluidos en el inventario y que aún no han sido clasificados, deben ser tratados como activos de información de integridad ALTA.</t>
  </si>
  <si>
    <t>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</si>
  <si>
    <t>La no disponibilidad de la información puede conllevar un impacto negativo de índole legal o económica, retrasar sus funciones, o generar pérdidas de imagen severas a entes externos.</t>
  </si>
  <si>
    <t>La no disponibilidad de la información puede conllevar un impacto negativo de índole legal o económica, retrasar sus funciones, o generar pérdida de imagen moderado de la entidad.</t>
  </si>
  <si>
    <t>La no disponibilidad de la información puede afectar la operación normal de la entidad o entes externos, pero no conlleva implicaciones legales, económicas o de pérdida de imagen.</t>
  </si>
  <si>
    <t>Activos de Información que deben ser incluidos en el inventario y que aún no han sido clasificados, deben ser tratados como activos de información de disponibilidad ALTA.</t>
  </si>
  <si>
    <t>anajuliacardenas@narino.gov.co</t>
  </si>
  <si>
    <t>Solicitudes de soporte a sistemas de información</t>
  </si>
  <si>
    <t>Sistema Humano</t>
  </si>
  <si>
    <t>Software del ministerio de educación donde se administra la planta de personal, se procesa la nomina, prestaciones sociales y procesos correspondientes al personal de la secretaría</t>
  </si>
  <si>
    <t>PCT</t>
  </si>
  <si>
    <t>Software financiero y contable</t>
  </si>
  <si>
    <t>Servidor físico cliente servidor instalado en sitio</t>
  </si>
  <si>
    <t>https://www.funciónpublica/web/sigepII</t>
  </si>
  <si>
    <t>Centro de datos de la Secretaría de educación</t>
  </si>
  <si>
    <t>La máquina almacena información del sistema contable y financiera</t>
  </si>
  <si>
    <t>sednarino.gov.co</t>
  </si>
  <si>
    <t>Informes para proyectos de conectividad anexo 10</t>
  </si>
  <si>
    <t>serviciosinformaticos@sednarino.gov.co</t>
  </si>
  <si>
    <t>jorge.montenegro@sednarino.gov.co</t>
  </si>
  <si>
    <t>Correo del área</t>
  </si>
  <si>
    <t>Correo institucional funcionario</t>
  </si>
  <si>
    <t>Google Drive estellatorres@narino.gov.co</t>
  </si>
  <si>
    <t>Computador a cargo de contratista</t>
  </si>
  <si>
    <t>Carpeta compartida Google Drive cta. anajuliacardenas@narino.gov.co</t>
  </si>
  <si>
    <t>Correo electrónico cisna@narino.gov.co , Geovannyabaunza@narino.gov.co, ingritdchaves@narino.gov.co</t>
  </si>
  <si>
    <t>Computador a cargo de contratista profesional</t>
  </si>
  <si>
    <t>danielachamorro@narino.gov.co</t>
  </si>
  <si>
    <t xml:space="preserve">danielachamorro@narino.gov.co, geovannyabaunza@narino.gov.co </t>
  </si>
  <si>
    <t>nathalysilvestre@narino.gov.co</t>
  </si>
  <si>
    <t xml:space="preserve"> geovannyabaunza@narino.gov.co</t>
  </si>
  <si>
    <t>edgarayala@narino.gov.co</t>
  </si>
  <si>
    <t>Computador a cargo de contratista de servicios profesionales</t>
  </si>
  <si>
    <t>Computador a cargo de contratista de apoyo a la gestión</t>
  </si>
  <si>
    <t xml:space="preserve">leonardoflorez@narino.gov.co, </t>
  </si>
  <si>
    <t>leonardoflores@narino.gov.co</t>
  </si>
  <si>
    <t>Inventario de equipos en sistema GLPI</t>
  </si>
  <si>
    <t xml:space="preserve">Datos para registro de usuarios </t>
  </si>
  <si>
    <t>NARIÑO web oficial</t>
  </si>
  <si>
    <t>narino.gov.co</t>
  </si>
  <si>
    <t>aplicaciones.narino.gov.co</t>
  </si>
  <si>
    <t>SAJ (Sistema de Acciones Judiciales)</t>
  </si>
  <si>
    <t>PAA (Plan Anual de Adquisiciones)</t>
  </si>
  <si>
    <t>http://aplicaciones.narino.gov.co/ACCESO/forms/dependencias/Gobierno/Pasaportes/</t>
  </si>
  <si>
    <t>Sistema de administración de los procesos contractuales</t>
  </si>
  <si>
    <t>ERIS</t>
  </si>
  <si>
    <t>eris.narino.gov.co</t>
  </si>
  <si>
    <t>BPID (Banco de proyectos)</t>
  </si>
  <si>
    <t>bpid.narino.gov.co</t>
  </si>
  <si>
    <t>Página de Intranet</t>
  </si>
  <si>
    <t>intranet.narino.gov.co</t>
  </si>
  <si>
    <t>Sistema para gestión y control del Presupuesto de la entidad y generación de informes.</t>
  </si>
  <si>
    <t>Desprendibles de Nómina</t>
  </si>
  <si>
    <t>Aplicación para descargar Desprendibles de pago mensual de nómina activo y pensionados de la entidad, con interfaz al sistema de nómina sysman</t>
  </si>
  <si>
    <t>SOS TIC (GLPI y OCS)</t>
  </si>
  <si>
    <t>Sistema para gestión de asistencia técnica de la Secretaría TIC a las dependencias de la entidad. Mesa de ayuda y sistema de inventario</t>
  </si>
  <si>
    <t>dalelapata.narino.gov.co</t>
  </si>
  <si>
    <t>Instalaciones</t>
  </si>
  <si>
    <t>Los switches administrables no se encuentran configurados solo se utilizan para conectar la red pero no administrada</t>
  </si>
  <si>
    <t>www.sednarino.gov.co</t>
  </si>
  <si>
    <t>documentos para necesidades de contratación: estudios previos, formatos de propuestas, certificados de cumplimiento, cotizaciones</t>
  </si>
  <si>
    <t>Correo electrónico cisna@narino.gov.co Geovannyabaunza@narino.gov.co</t>
  </si>
  <si>
    <t>doc, xls, pdf</t>
  </si>
  <si>
    <t>jpg, pdf, png, mp4</t>
  </si>
  <si>
    <t>fines administrativos</t>
  </si>
  <si>
    <t xml:space="preserve">sistema software libre donde se cuenta con el inventario de equipos </t>
  </si>
  <si>
    <t>Archivos  para carga a plataformas de entes de control</t>
  </si>
  <si>
    <t>Documentación para procesos de contratación, estudios previos, cotizaciones, actas, informes</t>
  </si>
  <si>
    <t>Solicitudes de soporte para sistemas de información</t>
  </si>
  <si>
    <t>estudios previos para procesos de contratación</t>
  </si>
  <si>
    <t>P9956</t>
  </si>
  <si>
    <t>P12110</t>
  </si>
  <si>
    <t>P13384</t>
  </si>
  <si>
    <t>P13385</t>
  </si>
  <si>
    <t>P7577</t>
  </si>
  <si>
    <t>P7576</t>
  </si>
  <si>
    <t>P10821</t>
  </si>
  <si>
    <t>P6309</t>
  </si>
  <si>
    <t>P6264</t>
  </si>
  <si>
    <t>P10597</t>
  </si>
  <si>
    <t>P10817</t>
  </si>
  <si>
    <t>P5329</t>
  </si>
  <si>
    <t>P6223</t>
  </si>
  <si>
    <t>P10816</t>
  </si>
  <si>
    <t>P10818</t>
  </si>
  <si>
    <t>P6224</t>
  </si>
  <si>
    <t>AMA Pasto</t>
  </si>
  <si>
    <t>P13185</t>
  </si>
  <si>
    <t>P10225</t>
  </si>
  <si>
    <t>P10226</t>
  </si>
  <si>
    <t>AME Pasto</t>
  </si>
  <si>
    <t>P12109</t>
  </si>
  <si>
    <t>P10909</t>
  </si>
  <si>
    <t>P13327</t>
  </si>
  <si>
    <t>P13296</t>
  </si>
  <si>
    <t>P10907</t>
  </si>
  <si>
    <t>P10906</t>
  </si>
  <si>
    <t>P10908</t>
  </si>
  <si>
    <t>P10161</t>
  </si>
  <si>
    <t>P5046</t>
  </si>
  <si>
    <t>Junín - Barbacoas</t>
  </si>
  <si>
    <t>Secretaría de Infraestructura - Oficina Jurídica</t>
  </si>
  <si>
    <t>Secretaría de Agricultura</t>
  </si>
  <si>
    <t>Secretaría de Gobierno</t>
  </si>
  <si>
    <t>Contabilidad del Departamento</t>
  </si>
  <si>
    <t>P7988</t>
  </si>
  <si>
    <t>Tesorería del Departamento</t>
  </si>
  <si>
    <t>P11051</t>
  </si>
  <si>
    <t>P9151</t>
  </si>
  <si>
    <t>Subsecretaría de Talento Humano</t>
  </si>
  <si>
    <t>P6640</t>
  </si>
  <si>
    <t>Oficina de Prensa y Comunicaciones</t>
  </si>
  <si>
    <t>P10156</t>
  </si>
  <si>
    <t>P4803</t>
  </si>
  <si>
    <t>Oficina de Cobro Coactivo</t>
  </si>
  <si>
    <t>Secretaría de Planeación (Pasto Plaza)</t>
  </si>
  <si>
    <t>P6310</t>
  </si>
  <si>
    <t>PAZ Y DERECHOS (Pasto Plaza)</t>
  </si>
  <si>
    <t>P9975</t>
  </si>
  <si>
    <t>P9976</t>
  </si>
  <si>
    <t>Secretaría de Cultura</t>
  </si>
  <si>
    <t>P12105</t>
  </si>
  <si>
    <t>P8768</t>
  </si>
  <si>
    <t>CISNA</t>
  </si>
  <si>
    <t>P8099</t>
  </si>
  <si>
    <t>Secretaría de Equidad de Género e Inclusión Social</t>
  </si>
  <si>
    <t>Secretaría de Ambiente y Desarrollo Sostenible</t>
  </si>
  <si>
    <t>P5044</t>
  </si>
  <si>
    <t>Aguardiente Nariño (Maquila)</t>
  </si>
  <si>
    <t>P12108</t>
  </si>
  <si>
    <t>Departamento Administrativo de Contratación</t>
  </si>
  <si>
    <t>P12106</t>
  </si>
  <si>
    <t>P12619</t>
  </si>
  <si>
    <t>P12103</t>
  </si>
  <si>
    <t>P12104</t>
  </si>
  <si>
    <t xml:space="preserve">CASA DE LA MUJER </t>
  </si>
  <si>
    <t>P12107</t>
  </si>
  <si>
    <t>HPE Office Connect-JG927A</t>
  </si>
  <si>
    <t>TL-SG3428</t>
  </si>
  <si>
    <t>TL-SG3429</t>
  </si>
  <si>
    <t>TL-SG3430</t>
  </si>
  <si>
    <t>TL-SG3431</t>
  </si>
  <si>
    <t>TL-SG3432</t>
  </si>
  <si>
    <t>TL-SG3433</t>
  </si>
  <si>
    <t>TL-SG3434</t>
  </si>
  <si>
    <t>NW223NXT29</t>
  </si>
  <si>
    <t>QP-724XC</t>
  </si>
  <si>
    <t>No cuentan con placa y el serial no es posible verlo por la ubicación de los dispositivos</t>
  </si>
  <si>
    <t>Switches de 5 puertos distribuidos en las dependencias de la Secretaría de educación</t>
  </si>
  <si>
    <t>Archivos de cumplimiento de requisitos de hoja de vida y necesidades presentadas por las instituciones educativas</t>
  </si>
  <si>
    <t>Informes a entes de control</t>
  </si>
  <si>
    <t>Equipo personal OPS</t>
  </si>
  <si>
    <t>Información de interés general</t>
  </si>
  <si>
    <t>Computador Todo en uno con placa No. 2995 a cargo del funcionario de la dependencia, donde se encuentra la información de documentos para necesidades de contratación: estudios previos, formatos de propuestas, certificados de cumplimiento, cotizaciones</t>
  </si>
  <si>
    <t>xsl, word,pdf</t>
  </si>
  <si>
    <t xml:space="preserve"> S/N FCW1945A5T7 </t>
  </si>
  <si>
    <t>Switche administrable fortinet:</t>
  </si>
  <si>
    <t>Equipo de cómputo 11461</t>
  </si>
  <si>
    <t>Datos administrativos, de contratación sobre el proyecto Becate</t>
  </si>
  <si>
    <t>Equipo de cómputo 11294</t>
  </si>
  <si>
    <t>Equipo de cómputo todo den uno donde se aloja la información relacionada con la placa del equipo 11461</t>
  </si>
  <si>
    <t>ciencia y Tecnología</t>
  </si>
  <si>
    <t>pdf</t>
  </si>
  <si>
    <t>Equipo a cargo del Profesional universitario de la dependencia</t>
  </si>
  <si>
    <t>Equipo a cargo del Profesional universitaria de la dependencia</t>
  </si>
  <si>
    <t>Equipo a cargo del profesional universitaria de la dependencia</t>
  </si>
  <si>
    <t>Despacho</t>
  </si>
  <si>
    <t>secopII.gov.co</t>
  </si>
  <si>
    <t>Fines administrativos</t>
  </si>
  <si>
    <t>Equipo de cómputo 11296</t>
  </si>
  <si>
    <t>odf</t>
  </si>
  <si>
    <t>servidor de dominio narino.gov.co</t>
  </si>
  <si>
    <t xml:space="preserve">Correo electrónico institucional </t>
  </si>
  <si>
    <t>Equipo de cómputo a cargo del contratista de apoyo a la gestión de la dependencia</t>
  </si>
  <si>
    <t>doc, pdf, xls</t>
  </si>
  <si>
    <t>pdf, xls, doc</t>
  </si>
  <si>
    <t>Equipo todo en uno donde se encuentra la información de Oficios para entrega de equipos con base al inventario de equipos, levantamiento de hojas de vida de equipos, formato de cronograma de mantenimiento de equipos</t>
  </si>
  <si>
    <t>Equipo de cómputo 11256</t>
  </si>
  <si>
    <t>Lugar donde se centraliza los switches y cableado de red para la administración de la red de la gobernación de Nariño</t>
  </si>
  <si>
    <t>Equipo de cómputo 11515</t>
  </si>
  <si>
    <t xml:space="preserve">Correo electrónico con correspondencia para la dependencia </t>
  </si>
  <si>
    <t>Archivo en oficina, Equipo a cargo del funcionario de planta secretario ejecutivo en encargo</t>
  </si>
  <si>
    <t>xls. Doc, pdf</t>
  </si>
  <si>
    <t>edwinnarvaez@narino.gov.co,  Equipo personal del contratista de servicios profesionales</t>
  </si>
  <si>
    <t>Equipo de cómputo 11293</t>
  </si>
  <si>
    <t>Equipo de cómputo 12070</t>
  </si>
  <si>
    <t>Equipo portátil HP5CD125FLBR</t>
  </si>
  <si>
    <t>andresordonez@narino.gov.co</t>
  </si>
  <si>
    <t>Equipo de cómputo todo en uno11256</t>
  </si>
  <si>
    <t>Equipo de cómputo todo en uno11257</t>
  </si>
  <si>
    <t>Equipo de cómputo todo en uno con Información de requerimientos del estado de proyectos, anexos de procesos de contratación, reportes internos solicitados por la secretaría TIC, listas de asistencia a capacitaciones</t>
  </si>
  <si>
    <t>Equipo de cómputo todo en uno con Información de gestión de la documentación para procesos contractuales</t>
  </si>
  <si>
    <t>dimascastro@narino.gov.co</t>
  </si>
  <si>
    <t>yeseniabenavidez@narino.go.co</t>
  </si>
  <si>
    <t xml:space="preserve">Documentos para contratación </t>
  </si>
  <si>
    <t>Equipo de cómputo a cargo de la profesional universitaria de apoyo a la gestión de la dependencia</t>
  </si>
  <si>
    <t>Equipo de cómputo a cargo de secretario ejecutivo en encargo</t>
  </si>
  <si>
    <t>secop.gov.co</t>
  </si>
  <si>
    <t>Equipo de cómputo a cargo de la profesional universitaria de la dependencia</t>
  </si>
  <si>
    <t>datosabiertos.gov.co</t>
  </si>
  <si>
    <t>datos.gov.co</t>
  </si>
  <si>
    <t>Equipo de cómputo 11300</t>
  </si>
  <si>
    <t>Equipo de cómputo donde se encuentra la información a cargar de normatividad  y datos abiertos</t>
  </si>
  <si>
    <t>Equipo de cómputo 11295</t>
  </si>
  <si>
    <t xml:space="preserve">Equipo de cómputo donde se encuentra la información relacionada con la placa 11295 </t>
  </si>
  <si>
    <t>Equipo de computo 11305</t>
  </si>
  <si>
    <t>Equipo de computo donde se organiza La información de contratación</t>
  </si>
  <si>
    <t>Equipo de cómputo 11299</t>
  </si>
  <si>
    <t>Equipo de cómputo 11297</t>
  </si>
  <si>
    <t>Firewall palo alto de nueva generación para ciberseguridad</t>
  </si>
  <si>
    <t>Segundo piso sede central Gobernación de Nariño</t>
  </si>
  <si>
    <t>Datacenter sede central Gobernación de Nariño</t>
  </si>
  <si>
    <t>Rack Piso 2 sede central Gobernación de Nariño</t>
  </si>
  <si>
    <t>Rack Piso 3 sede central Gobernación de Nariño</t>
  </si>
  <si>
    <t>P12112</t>
  </si>
  <si>
    <t>Mikrotik tipo Core que permite hacer la distribución y ancho de banda</t>
  </si>
  <si>
    <t>Cisco Tipo core que permite hacer la distribución y ancho de banda</t>
  </si>
  <si>
    <t>Mikrotik tipo borde que permite realizar la segmentación y segregación de la red y administra la carga entrante de la Wan</t>
  </si>
  <si>
    <t>firewall Sophos de nueva generación tipo borde que permite realizar la segmentación y segregación de la red y administra la carga entrante de la Wan</t>
  </si>
  <si>
    <t>Cisco tipo distribución que asigna la Vlan y llegan a los de acceso para hacer el control y restricciones</t>
  </si>
  <si>
    <t>3Com tipo distribución que asigna la Vlan y llegan a los de acceso para hacer el control y restricciones</t>
  </si>
  <si>
    <t>Hewlett Packard tipo distribución que asigna la Vlan y llegan a los de acceso para hacer el control y restricciones</t>
  </si>
  <si>
    <t>Hewlett Packard  tipo distribución que asigna la Vlan y llegan a los de acceso para hacer el control y restricciones</t>
  </si>
  <si>
    <t>TP-LINK tipo distribución que asigna la Vlan y llegan a los de acceso para hacer el control y restricciones</t>
  </si>
  <si>
    <t>Mikrotik tipo distribución que asigna la Vlan y llegan a los de acceso para hacer el control y restricciones</t>
  </si>
  <si>
    <t>TRENDNet tipo distribución que asigna la Vlan y llegan a los de acceso para hacer el control y restricciones</t>
  </si>
  <si>
    <t>NEXXT tipo distribución que asigna la Vlan y llegan a los de acceso para hacer el control y restricciones</t>
  </si>
  <si>
    <t>QPCOM tipo distribución que asigna la Vlan y llegan a los de acceso para hacer el control y restricciones</t>
  </si>
  <si>
    <t xml:space="preserve">Sede Ame Pasto segundo piso </t>
  </si>
  <si>
    <t>Sede Ama Pasto cuarto piso</t>
  </si>
  <si>
    <t>Sede Versalles Tercer piso</t>
  </si>
  <si>
    <t>Sede Tránsito en bodega</t>
  </si>
  <si>
    <t>Sede estadio piso cero</t>
  </si>
  <si>
    <t>Equipo de cómputo todo en uno, donde se aloja la información relacionada con la placa del equipo 11294</t>
  </si>
  <si>
    <t>Servidor físico PCT</t>
  </si>
  <si>
    <t>Servidor Lenovo donde se aloja el sistema de información PCT la maquina sola no maneja datos personales pero la almacena</t>
  </si>
  <si>
    <t>patriciamartinez@narino.gov.co</t>
  </si>
  <si>
    <t>Computador a cargo de contratista profesional CISNA</t>
  </si>
  <si>
    <t>Equipo a cargo del contratista de apoyo a la gestión de la secretaría TIC</t>
  </si>
  <si>
    <t>Documentación de los Procesos de Contratación</t>
  </si>
  <si>
    <t>Colombia compra</t>
  </si>
  <si>
    <t xml:space="preserve">Copias de seguridad de información </t>
  </si>
  <si>
    <t>Auditorías internas y por entes de control</t>
  </si>
  <si>
    <t>Centro de cableado sede principal</t>
  </si>
  <si>
    <t>Data center sede principal</t>
  </si>
  <si>
    <t>Centro de datos SED</t>
  </si>
  <si>
    <t>ROUTER Mikrotik S/N: 574B055E8CE5</t>
  </si>
  <si>
    <t>SWITCH Hewlett Packard S/N:  CN66GNS0KH</t>
  </si>
  <si>
    <t>SWITCH Hewlett Packard S/N: CN66GNS0GZ</t>
  </si>
  <si>
    <t>SWITCH Hewlett Packard S/N: HP 1620-48-JG914A</t>
  </si>
  <si>
    <t>SWITCH Hewlett Packard S/N: HP 1620-48-JG924A</t>
  </si>
  <si>
    <t>ROUTER Mikrotik S/N: 965108F48760/849/R2</t>
  </si>
  <si>
    <t>SWITCH QPCOM S/N:  QP-724XC</t>
  </si>
  <si>
    <t>SWITCH Hewlett Packard S/N: CN74GP732N</t>
  </si>
  <si>
    <t>ROUTER Mikrotik S/N: D8590E5125D0/118/R2</t>
  </si>
  <si>
    <t>SWITCH Cisco S/N: DNI20180164</t>
  </si>
  <si>
    <t>SWITCH Hewlett Packard S/N: CN55GP4380</t>
  </si>
  <si>
    <t>SWITCH Hewlett Packard S/N: CN32FP6046</t>
  </si>
  <si>
    <t>ROUTER Mikrotik S/N: 1460DA75A59/108/R3</t>
  </si>
  <si>
    <t>SWITCH Hewlett Packard S/N: CN87K3L714</t>
  </si>
  <si>
    <t>SWITCH Hewlett Packard S/N: CN87K3L0HS</t>
  </si>
  <si>
    <t>CN87K3L0HS</t>
  </si>
  <si>
    <t>CN87K3L714</t>
  </si>
  <si>
    <t>SWITCH Hewlett Packard S/N: CN87K3L0K6</t>
  </si>
  <si>
    <t>CN87K3L0K6</t>
  </si>
  <si>
    <t>SWITCH Hewlett Packard S/N: CN89K3L42N</t>
  </si>
  <si>
    <t>SWITCH Hewlett Packard S/N: CN89K3L3ZM</t>
  </si>
  <si>
    <t>CN89K3L3ZM</t>
  </si>
  <si>
    <t>SWITCH TP-LINK  S/N: S/N 129C5700096</t>
  </si>
  <si>
    <t xml:space="preserve"> 129C5700096</t>
  </si>
  <si>
    <t xml:space="preserve"> SWITCH TP-LINK S/N 219BC73001967</t>
  </si>
  <si>
    <t>219BC73001967</t>
  </si>
  <si>
    <t>ROUTER Mikrotik S/N: 3AD20235F2D0/239</t>
  </si>
  <si>
    <t>SWITCH QPCOM 17033023556</t>
  </si>
  <si>
    <t>ROUTER Mikrotik S/N: 965109809E5F/849/R2</t>
  </si>
  <si>
    <t>SWITCH NEXXT S/N: NW223NXT541203200296</t>
  </si>
  <si>
    <t>ROUTER Mikrotik  S/N: 9651093E851E/849/R2</t>
  </si>
  <si>
    <t>SWITCH Hewlett Packard S/N: 8800016949216</t>
  </si>
  <si>
    <t>SWITCH Hewlett Packard S/N: 8800016948806</t>
  </si>
  <si>
    <t>ROUTER Mikrotik S/N: E1460DEAA667/108/R3</t>
  </si>
  <si>
    <t>E1460DEAA667/108/R3</t>
  </si>
  <si>
    <t>SWITCH TP-LINK S/N: S/N 219BD70000243</t>
  </si>
  <si>
    <t>SWITCH TRENDNet S/N: CA1F5W1500027</t>
  </si>
  <si>
    <t>SWITCH Hewlett Packard S/N: CN36BX22Z5</t>
  </si>
  <si>
    <t>CN36BX22Z5</t>
  </si>
  <si>
    <t>SWITCH TP-LINK S/N: 2151326002772</t>
  </si>
  <si>
    <t>SWITCH 3Com S/N: LZ1V62E57E540</t>
  </si>
  <si>
    <t>SWITCH TP-LINK S/N: 2144404002965</t>
  </si>
  <si>
    <t>SWITCH Hewlett Packard S/N: CN39BX275W</t>
  </si>
  <si>
    <t>SWITCH Hewlett Packard S/N: CN36BX2BZP</t>
  </si>
  <si>
    <t>ROUTER Mikrotik S/N: 95510961D486/849/R2</t>
  </si>
  <si>
    <t>SWITCH Cisco S/N: FOC1337V0A6</t>
  </si>
  <si>
    <t>SWITCH Cisco S/N: FCW1945A5SF</t>
  </si>
  <si>
    <t>SWITCH Cisco S/n: DNI2018016G</t>
  </si>
  <si>
    <t>SWITCH 3Com S/N: L3ZV8MKBCE660</t>
  </si>
  <si>
    <t>SWITCH 3Com S/N: YFBFB5P1BC000</t>
  </si>
  <si>
    <t>SWITCH Cisco S/N:FOC1538Z4XH</t>
  </si>
  <si>
    <t>SWITCH Cisco S/N: DNI20180168</t>
  </si>
  <si>
    <t xml:space="preserve">SWITCH Cisco S/N:DNI2018016M </t>
  </si>
  <si>
    <t>SWITCH 3Com S/N: YFBFBAP303EC0</t>
  </si>
  <si>
    <t>SWITCH TRENDNet  S/N: 0141B1004720</t>
  </si>
  <si>
    <t>0141B1004720</t>
  </si>
  <si>
    <t>ROUTER Mikrotik S/N: 96510961d486/849/r2</t>
  </si>
  <si>
    <t>SWITCH TP-LINK S/N: 12C5700096</t>
  </si>
  <si>
    <t>SWITCH Cisco S/N: FOC1031Z8NS</t>
  </si>
  <si>
    <t>ROUTER Mikrotik S/N: 4688046A4E00</t>
  </si>
  <si>
    <t>ROUTER Mikrotik S/N: 9169095719B3</t>
  </si>
  <si>
    <t>firewall S/N: 23201005244</t>
  </si>
  <si>
    <t>firewall S/N: X33006RF468W9CO</t>
  </si>
  <si>
    <t>SWITCH CISCO S/N: FOC1650W2TC</t>
  </si>
  <si>
    <t>SWITCH Cisco S/N:  FOC1538Z4VK</t>
  </si>
  <si>
    <t>SWITCH Cisco DNI2018017P</t>
  </si>
  <si>
    <t>SWITCH Cisco S/N: FOC1336V2UY</t>
  </si>
  <si>
    <t>sede central Gobernación de Nariño</t>
  </si>
  <si>
    <t>ROUTER Mikrotik S/N: 9169092E69A7/841</t>
  </si>
  <si>
    <t>SWITCH TP-LINK S/N: 22232K9000137</t>
  </si>
  <si>
    <t>SWITCH TP-LINK S/N: 22232K900412</t>
  </si>
  <si>
    <t>SWITCH TP-LINK S/N: 22232K9000410</t>
  </si>
  <si>
    <t>SWITCH TP-LINK S/N:22232K9000134</t>
  </si>
  <si>
    <t>SWITCH TP-LINK S/N: 22232K9000133</t>
  </si>
  <si>
    <t>SWITCH TP-LINK S/N: 211C1J2001575</t>
  </si>
  <si>
    <t>SWITCH TP-LINK S/N:2141199000994</t>
  </si>
  <si>
    <t>SWITCH TRENDNet  S/N:CA1E5W1500014</t>
  </si>
  <si>
    <t>SWITCH Cisco S/N:FOC1030WOUV</t>
  </si>
  <si>
    <t>SWITCH NEXXT S/N:NW223NXT290912100504</t>
  </si>
  <si>
    <t>SWITCH QPCOM s/N:17033023550</t>
  </si>
  <si>
    <t>SWITCH TP-LINK S/N:2168142001303</t>
  </si>
  <si>
    <t>SWITCH TP-LINK S/N:12B70801711</t>
  </si>
  <si>
    <t>SWITCH 3Com S/N:9N4QC20108318</t>
  </si>
  <si>
    <t>SWITCH Cisco S/N:FOC1336V2U7</t>
  </si>
  <si>
    <t>SWITCH QPCOM S/N:17033023543</t>
  </si>
  <si>
    <t>ROUTER Mikrotik S/N:965109493A95/849/R2</t>
  </si>
  <si>
    <t xml:space="preserve"> DNI20180164</t>
  </si>
  <si>
    <t>SINET</t>
  </si>
  <si>
    <t>Aplicación para el registro del Plan anual de adquisiciones de la Gobernación de Nariño, con la descripción detallada de la contratación de bienes, servicios y obra pública por cada dependencia.</t>
  </si>
  <si>
    <t>Citas Pasaportes</t>
  </si>
  <si>
    <t>Sistema de Impuesto Vehicular SISCAR</t>
  </si>
  <si>
    <t>Sistema de impuesto de Registro VUR</t>
  </si>
  <si>
    <t>Sobretasa a la gasolina motor</t>
  </si>
  <si>
    <t>Estampillas SISCAR</t>
  </si>
  <si>
    <t>Tasa Pro Deporte y Recreación SISCAR</t>
  </si>
  <si>
    <t>Facturación Sysman</t>
  </si>
  <si>
    <t>Control Presupuestal Sysman</t>
  </si>
  <si>
    <t>Contabilidad y Tesorería Sysman</t>
  </si>
  <si>
    <t>Mi Nariño Pay SISCAR</t>
  </si>
  <si>
    <t>Software Web para la elaboración, firma, declaración y pago electrónico de Sobretasa departamental a la gasolina motor en el Departamento de Nariño.</t>
  </si>
  <si>
    <t>Software Web para la liquidación y pago electrónico de Estampillas Pro Desarrollo, Pro Cultura y Pro Universidad de Nariño, para legalización de contratos suscritos por la Gobernación de Nariño y entidades descentralizadas, y demás conceptos gravados con estampillas.</t>
  </si>
  <si>
    <t>Software Web para la liquidación y pago electrónico de Tasa Pro Deporte y Recreación de Nariño, de contratos suscritos por la Gobernación de Nariño y entidades descentralizadas.</t>
  </si>
  <si>
    <t>Sistema para gestión de Facturación e inventario en la oficina de Aguardiente Nariño.</t>
  </si>
  <si>
    <t>Sistema para gestión de contabilidad (manejo de cuentas, órdenes de pago, balance contable, informes) y tesorería (manejo de ingresos, pagos, conciliación bancaria, informes) con norma NICS.</t>
  </si>
  <si>
    <t>Almacén e Inventarios Sysman</t>
  </si>
  <si>
    <t>Nómina Activos y Pensionados Sysman</t>
  </si>
  <si>
    <t>Sistema para gestión de Almacén e Inventario de Bienes Muebles, Inmuebles y de Consumo, e interface a Contabilidad</t>
  </si>
  <si>
    <t>Sistemas de gestión de nómina de personal activo y pensionados del depto. y magisterio de Nariño, e interface a Contabilidad</t>
  </si>
  <si>
    <t>Dale La Pata</t>
  </si>
  <si>
    <t>https://plandeadquisiciones.narino.gov.co//paa-admin/</t>
  </si>
  <si>
    <t>http://aplicaciones.narino.gov.co/</t>
  </si>
  <si>
    <t>https://saj.narino.gov.co/</t>
  </si>
  <si>
    <t>http://sisdac.narino.gov.co/sistema_contratacion/</t>
  </si>
  <si>
    <t>https://www.abcpagos.com/vur_narino/login</t>
  </si>
  <si>
    <t>https://sededigital.narino.gov.co/procesos/sobreTasa/adminST/</t>
  </si>
  <si>
    <t>https://facturacionweb.sysman.com.co/gobnarino/</t>
  </si>
  <si>
    <t>https://narino-gob.sysman.com.co/sysmanWeb/</t>
  </si>
  <si>
    <t>https://tributos-tesoreria.narino.gov.co/#/login</t>
  </si>
  <si>
    <t>datos de registro de usuarios</t>
  </si>
  <si>
    <t>Sistema para tramite de cuentas de cobro por parte de los contratistas de la entidad</t>
  </si>
  <si>
    <t xml:space="preserve">Datos de registro de usuarios </t>
  </si>
  <si>
    <t>Celab</t>
  </si>
  <si>
    <t>17.16.1.14</t>
  </si>
  <si>
    <t>Aplicación cuya finalidad es generar certificaciones laborales de personal de nómina activos, pensionados, y certificación de contratistas de la Gobernación de Nariño, realizando el pago de estampillas de manera electrónica. En el momento no se encuentra en uso</t>
  </si>
  <si>
    <t>Informes Cisna del subsecretario</t>
  </si>
  <si>
    <t xml:space="preserve">Informes generales CISNA </t>
  </si>
  <si>
    <t>Google Drive jesikahg92@gmail.com</t>
  </si>
  <si>
    <t xml:space="preserve">Computador personal de la contratista de apoyo a la gestión </t>
  </si>
  <si>
    <t>Subsecretaría de Innovación</t>
  </si>
  <si>
    <t>Respuestas de requerimientos de la dependencia CISNA y respuesta a solicitudes del despacho del gobernador</t>
  </si>
  <si>
    <t>Archivo de inventario servidores y switches</t>
  </si>
  <si>
    <t>Lugar donde se centraliza los switches y cableado de red para la administración de la red de la sede DAC de la gobernación de Nariño</t>
  </si>
  <si>
    <t>Lugar donde se centraliza los switches y cableado de red para la administración de la red de la sede Aguardiente Nariño de la gobernación de Nariño</t>
  </si>
  <si>
    <t>Maquinas virtuales de las aplicaciones de la entidad</t>
  </si>
  <si>
    <t>Proyectos de la secretaría TIC, para ser ejecutados entorno al cumplimiento de las metas del plan de desarrollo</t>
  </si>
  <si>
    <t>colombiacompra.gov.co</t>
  </si>
  <si>
    <t xml:space="preserve">servidor de correo de la Secretaría de educación con office 365 </t>
  </si>
  <si>
    <t>Equipo de cómputo 2836</t>
  </si>
  <si>
    <t>Equipo de cómputo 2835 SED</t>
  </si>
  <si>
    <t>Equipo de cómputo 2837 SED</t>
  </si>
  <si>
    <t>Equipo de cómputo 2995 SED</t>
  </si>
  <si>
    <t>Informes de  proyectos de conectividad anexo 10</t>
  </si>
  <si>
    <t>Secretario TIC del acceso, del software DNP</t>
  </si>
  <si>
    <t>Sigep II módulo administrador</t>
  </si>
  <si>
    <t>Documentos de Procesos de Contratación de la secretaría TIC</t>
  </si>
  <si>
    <t>documento de Solicitud de cdp</t>
  </si>
  <si>
    <t xml:space="preserve">Computador personal del contratista de apoyo a la gestión </t>
  </si>
  <si>
    <t xml:space="preserve">correo electrónico personal del contratista de apoyo a la gestión </t>
  </si>
  <si>
    <t xml:space="preserve">Correo electrónico personal del contratista de apoyo a la gestión </t>
  </si>
  <si>
    <t>Información para cargar en el portal de datos abiertos : datos.gov.co</t>
  </si>
  <si>
    <t xml:space="preserve">Control Nariño </t>
  </si>
  <si>
    <t>Lugar donde se centraliza los switches y cableado de red para la administración de la red de la sede Ame Pasto de la  gobernación de Nariño</t>
  </si>
  <si>
    <t>Lugar donde se centraliza los switches y cableado de red para la administración de la red de la sede Ama Pasto de la gobernación de Nariño</t>
  </si>
  <si>
    <t>Lugar donde se centraliza los switches y cableado de red para la administración de la red de la sede Versalles de la gobernación de Nariño</t>
  </si>
  <si>
    <t>Lugar donde se centraliza los switches y cableado de red para la administración de la red de la sede de Tránsito de la gobernación de Nariño</t>
  </si>
  <si>
    <t>Lugar donde se centraliza los switches y cableado de red para la administración de la red de la sede del Estadio de la gobernación de Nariño</t>
  </si>
  <si>
    <t>Lugar donde se centraliza los switches y cableado de red para la administración de la red de la sede Paz y Derechos de la gobernación de Nariño</t>
  </si>
  <si>
    <t>Lugar donde se centraliza los switches y cableado de red para la administración de la red de la sede CISNA de la gobernación de Nariño</t>
  </si>
  <si>
    <t>Lugar donde se centraliza los switches y cableado de red para la administración de la red de la sede de Impuesto Vehicular de la gobernación de Nariño</t>
  </si>
  <si>
    <t xml:space="preserve">Alojamiento del servidor y centro de datos datos de la Secretaría de Educación </t>
  </si>
  <si>
    <t xml:space="preserve">Correo electrónico personal de la contratista de apoyo a la gestión </t>
  </si>
  <si>
    <t>www.dropbox.com</t>
  </si>
  <si>
    <t>Equipo a cargo de contratista de apoyo a la gestión</t>
  </si>
  <si>
    <t>Servidor máquinas virtuales</t>
  </si>
  <si>
    <t>Servidor de copias</t>
  </si>
  <si>
    <t>servsoft.com.co</t>
  </si>
  <si>
    <t>www.office365.com</t>
  </si>
  <si>
    <t>https://narino-gob.sysman.com.co</t>
  </si>
  <si>
    <t>sitio.narino.gov.co/pqrsd</t>
  </si>
  <si>
    <t>Equipo de computo 10634</t>
  </si>
  <si>
    <t>Equipo de cómputo 10783</t>
  </si>
  <si>
    <t>supervisionbecate@narino.gov.co</t>
  </si>
  <si>
    <t>Correo electrónico corporativo, donde se recibe la correspondencia para publicación de normatividad</t>
  </si>
  <si>
    <t>Profesional universitario 04 financiera de la Secretaría de Educación</t>
  </si>
  <si>
    <t>Gestión de la Innovación</t>
  </si>
  <si>
    <t>Los Bienes y activos de la subsecretaría, se hace el seguimiento para verificación del estado y se comparte con almacén principal</t>
  </si>
  <si>
    <t>Informes de Contratistas, correspondencia, contratos de suministros de los programas, informes de inventario y almacén, actas de entrega</t>
  </si>
  <si>
    <t>Registros presupuestales para ejecución de contratos en el cual se anexa los documentos del contratista como cuenta bancarias, Rut</t>
  </si>
  <si>
    <t>Reuniones de los comités departamentales, que se reciben en pdf o .doc para firma</t>
  </si>
  <si>
    <t>Cartas de los proyectos, oficios en general propios del funcionamientos de la oficina</t>
  </si>
  <si>
    <t>Justificación de proyectos sociales</t>
  </si>
  <si>
    <t>justificación para proyectos sociales de creación de empresas, utilizando la herramienta de saintinkin para procesos de innovación</t>
  </si>
  <si>
    <t>Computador a cargo del contratista de servicios profesional</t>
  </si>
  <si>
    <t>Word, power point Excel</t>
  </si>
  <si>
    <t>Respuestas de requerimientos de la dependencia, y del despacho del gobernador archivos físicos y electrónicos, firma contratos de la dependencia</t>
  </si>
  <si>
    <t>Doc, pdf, xls</t>
  </si>
  <si>
    <t>Medios de comunicación y redes sociales</t>
  </si>
  <si>
    <t>Registros presupuestales para ejecución de contratos en el cual se anexa los documentos del contratista como cuenta bancaria, Rut</t>
  </si>
  <si>
    <t>Drive de Google cuenta raulortiz@narino.gov.co</t>
  </si>
  <si>
    <t>Drive de Google, información compartida sobre informes de supervisión, y de más información compartida con la dependencia que requiere ser autorizada, respuestas a contraloría</t>
  </si>
  <si>
    <t>Formato para solicitud de cdp  para procesos de contratación documento en Excel</t>
  </si>
  <si>
    <t>Block de notas en Word, para manejo diario sobre todo recordatorios de actividades a realizar</t>
  </si>
  <si>
    <t>Word</t>
  </si>
  <si>
    <t>Equipo portátil que contiene la información de Block de notas en Word, para manejo diario sobre todo recordatorios de actividades a realizar, formato para solicitud de cdp</t>
  </si>
  <si>
    <t>Cargue de información de ejecución de los programas relacionados con Regalías con el usuario  suministrado por DNP al secretario TIC
Sistema de seguimiento a la ejecución de proyectos de regalías, se carga información financiera de los proyectos bajo el usuario de la supervisora del proyecto</t>
  </si>
  <si>
    <t>Información de seguimiento a ejecución de SGR</t>
  </si>
  <si>
    <t>Informes de avance de ejecución proyecto fortalecimiento de las capacidades de apropiación de ciencia, tecnología e innovación CTEI en las comunidades rurales del departamento de Nariño</t>
  </si>
  <si>
    <t>información en Word, Excel, de avance de ejecución técnica y financiera</t>
  </si>
  <si>
    <t>doc, Excel</t>
  </si>
  <si>
    <t>Word, gestión de la documentación para procesos contractuales</t>
  </si>
  <si>
    <t>Formatos, matrices, Anexos</t>
  </si>
  <si>
    <t>Información en Excel para requerimientos del estado de proyectos, anexos de procesos de contratación, reportes internos solicitados por la secretaría TIC, listas de asistencia a capacitaciones</t>
  </si>
  <si>
    <t>información en Word de respuestas a solicitudes hechas por otras dependencias, estudios previos para contratación</t>
  </si>
  <si>
    <t>Drive de Google de contratista de apoyo a la gestión dimascastro@narino.gov.co</t>
  </si>
  <si>
    <t>drive Google (doc)</t>
  </si>
  <si>
    <t>Matrices, requerimientos de otras dependencias</t>
  </si>
  <si>
    <t>información en Excel de requerimientos para informes y formatos</t>
  </si>
  <si>
    <t>drive Google (xls)</t>
  </si>
  <si>
    <t>Equipo de cómputo todo en uno con Información de información en Excel de requerimientos para informes y formatos</t>
  </si>
  <si>
    <t>cargue de información de datos abiertos relacionados con cumplimiento de transparencia ITA , registro de activos de la información índice de información clasificada y reservada</t>
  </si>
  <si>
    <t>archivos en Excel y Word</t>
  </si>
  <si>
    <t>correo electrónico institucional</t>
  </si>
  <si>
    <t>Abogado especialista para atender contratación secretaría TIC, contratista de servicios profesionales</t>
  </si>
  <si>
    <t xml:space="preserve">drive de Google, </t>
  </si>
  <si>
    <t>Drive de Google, correo electrónico juancordoba@narino.gov.co</t>
  </si>
  <si>
    <t>archivos con la documentación de los contratos que se organiza y se envía al archivo central una vez se finaliza el proceso contractual</t>
  </si>
  <si>
    <t>Equipo de cómputo donde se encuentra la información de archivos con la documentación de los contratos que se organiza y se envía al archivo central una vez se finaliza el proceso contractual</t>
  </si>
  <si>
    <t>Equipo de cómputo donde se encuentra la información de  archivos con la documentación de los contratos que se organiza y se envía al archivo central una vez se finaliza el proceso contractual</t>
  </si>
  <si>
    <t>formato con información de nombre identificación y RH para elaboración de carnet, se envía a prensa para su elaboración</t>
  </si>
  <si>
    <t>MySQL, framework y php</t>
  </si>
  <si>
    <t>archivo con la información de los contratistas de la secretaría</t>
  </si>
  <si>
    <t xml:space="preserve">Correspondencia compartidas con la oficina </t>
  </si>
  <si>
    <t>Archivos en Excel con datos de servidores, switches</t>
  </si>
  <si>
    <t>Equipo de cómputo todo en uno 11515 donde se encuentra la información de Archivos en Excel con datos de acceso a servidores, switches</t>
  </si>
  <si>
    <t>Sede impuesto vehicular segundo piso</t>
  </si>
  <si>
    <t>Lugar donde se centraliza los switches y cableado de red para la administración de la red de la sede  Casa de la Mujer de la gobernación de Nariño</t>
  </si>
  <si>
    <t>Lugar donde se centraliza los switches y cableado de red para la administración de la red de la sede Junín de la gobernación de Nariño</t>
  </si>
  <si>
    <t>Cisco tipo acceso a internet con vlan configurada que le envían los equipos de distribución</t>
  </si>
  <si>
    <t>Hewlett Packard tipo core que permite hacer la distribución y ancho de banda</t>
  </si>
  <si>
    <t>Hewlett Packard tipo acceso a internet con la vlan configurada que le envían los equipos de distribución</t>
  </si>
  <si>
    <t>Administración software antivirus</t>
  </si>
  <si>
    <t>Argis datastore, Administrador de licencias para las estaciones</t>
  </si>
  <si>
    <t>Servidor Windows server</t>
  </si>
  <si>
    <t>Actas de entrega para almacén, fichas técnicas, revisiones técnicas</t>
  </si>
  <si>
    <t>informes de ejecución trimestral del proyecto, técnica, administrativa y financiera</t>
  </si>
  <si>
    <t>Equipo de cómputo todo en uno donde se encuentra la información de informes de ejecución trimestral del proyecto, técnica, administrativa y financiera y reportes de proyecto de talento humano.</t>
  </si>
  <si>
    <t>comparten la información del proyecto</t>
  </si>
  <si>
    <t>copia de los correos institucionales, copias de seguridad de equipos cuando se deben formatear, Carpeta compartida enlazada al servidor de copias de seguridad, y se bajan a discos extraíbles</t>
  </si>
  <si>
    <t>Acta de posesión gobernador</t>
  </si>
  <si>
    <t>documentos pdf para creación de firmas digitales</t>
  </si>
  <si>
    <t>cedula autenticada del gobernador</t>
  </si>
  <si>
    <t>documentos cifrados con contraseña en pdf para creación de firmas digitales</t>
  </si>
  <si>
    <t>archivo en Excel donde se relacionan las asistencias técnicas prestadas las cuales se exportan desde la aplicación SOTIC</t>
  </si>
  <si>
    <t>xls, Word</t>
  </si>
  <si>
    <t>Equipo de cómputo Todo en uno que contiene la información de archivo en Excel donde se relacionan las asistencias técnicas prestadas las cuales se exportan desde la aplicación SOTIC</t>
  </si>
  <si>
    <t xml:space="preserve">Estudio de mercado, cotizaciones de las necesidades, documentos precontractuales, contractuales, soportes e informes de ejecución Archivos en Word y pdf  </t>
  </si>
  <si>
    <t>Word, Excel, pdf</t>
  </si>
  <si>
    <t>Informes de licencia de software, control interno y recaudo de impuestos vehicular y registro</t>
  </si>
  <si>
    <t>Word, pdf, Excel</t>
  </si>
  <si>
    <t>Documentos del Proyecto de regalías de otorgamiento de becas de maestría y doctorado a Nariñenses, documentos de supervisión, informes y soportes</t>
  </si>
  <si>
    <t>xls, pdf, Word</t>
  </si>
  <si>
    <t>Archivos en Excel o csv para carga a plataformas de entes de control</t>
  </si>
  <si>
    <t>administración de correo corporativo</t>
  </si>
  <si>
    <t>servidor de dominio narino.gov.co con Gmail</t>
  </si>
  <si>
    <t>sistema nacional Colombia compra para la gestión de compras de la secretaría TIC</t>
  </si>
  <si>
    <t>Datos de interés general</t>
  </si>
  <si>
    <t>Ecosistema Regional de Innovación, Página de Georreferenciación de iniciativas ciudadanas</t>
  </si>
  <si>
    <t>Aplicación que permite el registro y seguimiento de Acciones Judiciales, a favor y en contra de la Entidad</t>
  </si>
  <si>
    <t>Sistema de gestión de turnos y control de asistencia para tramite de pasaporte</t>
  </si>
  <si>
    <t>Datos básicos para asignación de turnos</t>
  </si>
  <si>
    <t>Sistema del Departamento Administrativo de Contratación SISDAC</t>
  </si>
  <si>
    <t>datos de contratación que se registra en secop</t>
  </si>
  <si>
    <t>Plataforma que permite el registro y ejecución de los Banco de Proyectos de inversión de la Gobernación</t>
  </si>
  <si>
    <t>Software Web para la liquidación, pago electrónico y control de impuesto de Registro del Departamento de Nariño.</t>
  </si>
  <si>
    <t xml:space="preserve">Coordinadores de las dependencias de la secretaría de educación: Talento Humano, calidad educativa, evaluación, financiera, prestaciones sociales, Archivo, Escalafón, Atención al Usuario, </t>
  </si>
  <si>
    <t>Software de función pública, donde se registra la hoja de vida de los funcionarios públicos, modulo administración</t>
  </si>
  <si>
    <t>Profesional Universitario de Talento Humano de la Secretaría de Educación</t>
  </si>
  <si>
    <t>servicio de mensajería  modulo administración</t>
  </si>
  <si>
    <t>Switche administrable cisco</t>
  </si>
  <si>
    <t>información de interés general</t>
  </si>
  <si>
    <t>Archivos en Excel donde se consolida información para reportes a entes de control</t>
  </si>
  <si>
    <t>Computador Todo en uno con placa No. 2836 a cargo del funcionario de la dependencia, donde se encuentra la información de Archivos en Excel donde se consolida información para reportes a entes de control</t>
  </si>
  <si>
    <t>xls, Word, pdf</t>
  </si>
  <si>
    <t>Información de ubicación de los funcionarios con respecto a donde trabajo, consolidación de información del cumplimiento de requisitos de la hoja de vida de sigepII, necesidades de las instituciones educativas con respecto a conectividad</t>
  </si>
  <si>
    <t>Computador Todo en uno con placa No. 2835 a cargo del funcionario de la dependencia, donde se encuentra la información de necesidades de Información de ubicación de los funcionarios con respecto a donde trabajo, consolidación de información del cumplimiento de requisitos de la hoja de vida de sigepII, necesidades de las instituciones educativas con respecto a conectividad</t>
  </si>
  <si>
    <t>Archivos para publicación en la pagina web</t>
  </si>
  <si>
    <t xml:space="preserve">necesidades de publicación en la pagina web en diferentes formatos, pdf , jpg, mp4, hojas de cálculo, formatos para rectores e instituciones </t>
  </si>
  <si>
    <t xml:space="preserve">para publicación </t>
  </si>
  <si>
    <t xml:space="preserve">Computador Todo en uno con placa No. 2837 a cargo del funcionario de la dependencia, donde se encuentra la información de necesidades de publicación en la pagina web en diferentes formatos, pdf , jpg, mp4, hojas de cálculo, formatos para rectores e instituciones </t>
  </si>
  <si>
    <t>Drive de Google anajuliacardenas@narino.gov.co</t>
  </si>
  <si>
    <t>Archivo en Excel, se registran los datos de los funcionarios : nombre completo, correo, dependencia a la cual pertenece</t>
  </si>
  <si>
    <t>Matrices institucionales</t>
  </si>
  <si>
    <t>https://impuestovehicular.narino.gov.co/siscar_isva_narino/home.php
https://impuestovehicular.narino.gov.co/portal-narino/#/</t>
  </si>
  <si>
    <t>https://tributos-tesoreria.narino.gov.co/#/
https://tributos.narino.gov.co/#/</t>
  </si>
  <si>
    <t>1460DA75A59/108/R3</t>
  </si>
  <si>
    <t>Pinacoteca</t>
  </si>
  <si>
    <t>Turismo</t>
  </si>
  <si>
    <t>Coliseo</t>
  </si>
  <si>
    <t>Estadio  Libertad</t>
  </si>
  <si>
    <t>Casa de la  Mujer</t>
  </si>
  <si>
    <t>Impuesto  Vehicular</t>
  </si>
  <si>
    <t xml:space="preserve">Versalles </t>
  </si>
  <si>
    <t>Paz y Derechos  (Pasto Plaza)</t>
  </si>
  <si>
    <t>Tránsito</t>
  </si>
  <si>
    <t>Versalles</t>
  </si>
  <si>
    <t>P12102</t>
  </si>
  <si>
    <t>Data center</t>
  </si>
  <si>
    <t>Almacen</t>
  </si>
  <si>
    <t>Almacén</t>
  </si>
  <si>
    <t>Bodega Almacén</t>
  </si>
  <si>
    <t>Profesional Universitario Tesorería General</t>
  </si>
  <si>
    <t xml:space="preserve">Profesional Universitario Prensa </t>
  </si>
  <si>
    <t>Bodega de Bajas</t>
  </si>
  <si>
    <t>Profesional Universitario Secretaría de Planeación</t>
  </si>
  <si>
    <t>Profesional Universitario Dirección Administrativa de Cultura</t>
  </si>
  <si>
    <t>Profesional Universitario Aguardiente Nariño</t>
  </si>
  <si>
    <t>Archivo documental SubSecretaría CISNA</t>
  </si>
  <si>
    <t>Archivo documental SubSecretaría CISNA
Computador a cargo del subsecretario CISNA</t>
  </si>
  <si>
    <t>Acceso de consulta de los procesos de contratación de la Secretaría TIC</t>
  </si>
  <si>
    <t>información propia del manejo de la Secretaría correspondencia y de mas documentación del cargo de secretario, oficios en físico pero en poca cantidad</t>
  </si>
  <si>
    <t>Equipo de cómputo todo en uno que contiene la información propia del manejo de la Secretaría correspondencia y de mas documentación del cargo de secretario, oficios en físico pero en poca cantidad</t>
  </si>
  <si>
    <t xml:space="preserve">Profesional Universitario SubSecretaría de Rentas </t>
  </si>
  <si>
    <t>Profesional Universitario SubSecretaría de Tránsito y Transporte</t>
  </si>
  <si>
    <t>Profesional Universitario Secretaríade Recreación y Deporte</t>
  </si>
  <si>
    <t>Aplicación que permite registro de mascotas con chip y esterilizadas en jornadas de Secretaría de ambiente, adopciones y en proceso de desarrollo el seguimiento de estas</t>
  </si>
  <si>
    <t>Servidor del ministerios Web 
https://rrhh.gestionSecretaríasdeeducacion.gov.co/humano</t>
  </si>
  <si>
    <t>pagina web de la Secretaría de educación</t>
  </si>
  <si>
    <t>Oficinas de la Secretarías de educación</t>
  </si>
  <si>
    <t xml:space="preserve">Secretario TIC </t>
  </si>
  <si>
    <t>Cargue de documentos de contratación firmados por el Secretario TIC certificados de cumplimiento pdf</t>
  </si>
  <si>
    <t xml:space="preserve">Computador a cargo de contratistas de apoyo a la gestión- Profesionales universitarios </t>
  </si>
  <si>
    <t>Contratista de apoyo a la gestión Secretaría TIC</t>
  </si>
  <si>
    <t xml:space="preserve">Computador a cargo de contratistas de apoyo a la gestión </t>
  </si>
  <si>
    <t>Contratista de apoyo a la gestión de servicios profesionales de la Subsecretaría de Innovación</t>
  </si>
  <si>
    <t>computador a cargo del contratista de apoyo a la gestión de la secretaría TIC</t>
  </si>
  <si>
    <t xml:space="preserve">computador a cargo del contratista de apoyo a la gestión </t>
  </si>
  <si>
    <t>Profesional universitaria Secretaría TIC</t>
  </si>
  <si>
    <t>Profesional universitaria SubSecretaría de Economía Regional y agua potable</t>
  </si>
  <si>
    <t>Profesional universitaria SubSecretaría de Tránsito y Transporte</t>
  </si>
  <si>
    <t>Profesional universitaria Subsecretaría Talento Humano</t>
  </si>
  <si>
    <t>monicameneses@narino.gov.co</t>
  </si>
  <si>
    <t>Servidor de dominio narino.gov.co</t>
  </si>
  <si>
    <t>vicenteaux@sednarino.gov.co</t>
  </si>
  <si>
    <t>Servidor de dominio sed.narino.gov.co</t>
  </si>
  <si>
    <t>franklinjimenez@sednarino.gov.co</t>
  </si>
  <si>
    <t>SOFTWARE</t>
  </si>
  <si>
    <t>HARDWARE</t>
  </si>
  <si>
    <t>SERVICIOS</t>
  </si>
  <si>
    <t>INFORMACIÓN</t>
  </si>
  <si>
    <t>INSTALACIONES</t>
  </si>
  <si>
    <t>SECRETARÍA TIC, INNOVACIÓN Y GOBIERNO ABIERTO</t>
  </si>
  <si>
    <t>PROTECCIÓN DE DATOS PERSONALES (Bases de datos ley 1581 de 2012)</t>
  </si>
  <si>
    <t>DATOS ABIERTOS</t>
  </si>
  <si>
    <t>En el momento no ha sido dispuesta en el portal de datos abiertos</t>
  </si>
  <si>
    <t>Piezas graficas de la Gobernación de Nariño</t>
  </si>
  <si>
    <t>Pezas graficas de la Gobernación de Nariño</t>
  </si>
  <si>
    <t xml:space="preserve">Plataforma Gesproy </t>
  </si>
  <si>
    <t>Computador personal del contratista contador público para apoyo a la supervisión</t>
  </si>
  <si>
    <t>Informes de actividades propias del cargo</t>
  </si>
  <si>
    <t>Estudios previos</t>
  </si>
  <si>
    <t>Plataforma Secop II</t>
  </si>
  <si>
    <t>https://www.colombiacompra.gov.co/secop-ii</t>
  </si>
  <si>
    <t>Minutas, formatos y demás archivos para la contratación</t>
  </si>
  <si>
    <t>Drive compartido con la Secretaría TIC donde se encuentran las carpetas de archivos para ser procesados por la dependencia.</t>
  </si>
  <si>
    <t>Planes de acción, Seguimiento Gesco+Innovación MIPG,Plan de Gestión, ParTICipación ciudadana, caracterización MIPG, Planeación Departamental, Control Interno de Gestión.</t>
  </si>
  <si>
    <t>En este se maneja la correspondencia de : Circulares, solicitudes dependencias, ciudadanía, informes de actividades y certificados de cumplimiento de los contratistas, oficios y comunicados con información hacia los operadores logísTICos de información, ejecuciones presupuestales de la dependencia</t>
  </si>
  <si>
    <t>Contratista profesional de apoyo a la gestión secretaría TIC</t>
  </si>
  <si>
    <t>contratista de servicios profesionales Secretaría TIC</t>
  </si>
  <si>
    <t>Secretario TIC Secretaría TIC</t>
  </si>
  <si>
    <t>Oficina de la dependencia secretaría TIC</t>
  </si>
  <si>
    <t>Contratista de apoyo a la Gestión Secretaría TIC</t>
  </si>
  <si>
    <t>Profesional universitaria secretaría TIC</t>
  </si>
  <si>
    <t>Contratista de apoyo a la gestión secretaría TIC</t>
  </si>
  <si>
    <t>secretario ejecutivo en encargo Secretaría TIC</t>
  </si>
  <si>
    <t>archivo en Excel para solicitud de presupuesto para los proyectos de la secretaría TIC</t>
  </si>
  <si>
    <t>Equipo de cómputo todo en uno que contiene la información de archivo en Excel para solicitud de presupuesto para los proyectos de la secretaría TIC</t>
  </si>
  <si>
    <t>Contratista de apoyo a la gestión y Profesional universitaria Secretaría TIC</t>
  </si>
  <si>
    <t>Contratista de apoyo a la gestión Y Profesional universitaria Secretaría TIC</t>
  </si>
  <si>
    <t>Servidor InvesTIC</t>
  </si>
  <si>
    <t>servidor que aloja aplicación InvesTIC</t>
  </si>
  <si>
    <t xml:space="preserve">Archivo de la Secretaría TIC , computador a cargo del técnico de libre nombramiento y remoción </t>
  </si>
  <si>
    <t>Correo electrónico, computador a cargo del técnico de libre nombramiento y remoción Secretaría TIC</t>
  </si>
  <si>
    <t>Contratista de apoyo a la supervisión Secretaría TIC</t>
  </si>
  <si>
    <t>Oficina de la dependencia Secretaría TIC</t>
  </si>
  <si>
    <t>solicitud por correo electrónico firmas digitales para diferentes plataformas, cerTICamaras, andes, se hace seguimiento a creación y duración</t>
  </si>
  <si>
    <t>Secretarías TIC, Secretaría General, Despacho</t>
  </si>
  <si>
    <t>Equipo de cómputo Todo en uno que contiene la información relacionada con el equipo de placa 11296 de la Secretaría TIC: firmas digitales, cedula autenTICada gobernador.</t>
  </si>
  <si>
    <t>Contratistas de apoyo a la gestión Secretaría TIC</t>
  </si>
  <si>
    <t>Equipo a cargo del Profesional universitaria de la secretaría TIC</t>
  </si>
  <si>
    <t>Subsecretaría Administrativa, Secretaría TIC</t>
  </si>
  <si>
    <t>Plan Anual de Adquisiciones de la Secretaría TIC</t>
  </si>
  <si>
    <t>PolíTICas generadas en la secretaría TIC, para cumplimiento de normas, lineamientos de MinTIC y demás entidades gubernamentales, como parte de los procesos transversales y sistemas de gestión</t>
  </si>
  <si>
    <t>glpi-projectglpi-project.org/manejo-de-activos-e-inventario-automáTICo-de-ti</t>
  </si>
  <si>
    <t>Pagina WEB oficial del departamento de Nariño, noTICias, convocatorias, normatividad, procesos, etc.</t>
  </si>
  <si>
    <t>Profesional universitaria, Contratistas de apoyo a la gestión de la Secretaría TIC</t>
  </si>
  <si>
    <t>Aplicación para autenTICación de funcionarios para acceso a diferentes aplicaciones internas de la entidad, Cargue de la información de resoluciones, decretos, circulares, normatividad actualizada</t>
  </si>
  <si>
    <t>Página interna de la Gobernación de Nariño, para publicación de noTICias, normas, eventos, etc., acceso a aplicaciones de manejo interno</t>
  </si>
  <si>
    <t>sosTIC.gov.co</t>
  </si>
  <si>
    <t>Contratistas de apoyo a la gestión y Profesional universitaria Secretaría TIC</t>
  </si>
  <si>
    <t>Software Web para la liquidación, pago electrónico y control de impuesto de vehículos automotores del Departamento de Nariño, procesos de cobro y gestión de peTICiones.</t>
  </si>
  <si>
    <t>Gestión de Tecnología InformáTICa</t>
  </si>
  <si>
    <t>Servicios InformáTICos</t>
  </si>
  <si>
    <t>Profesional universitario grado 2 de la dependencia servicios informáTICos modulo administración</t>
  </si>
  <si>
    <t>Profesional universitario grado 2 de la dependencia servicios informáTICos 
Profesional Universitario de Talento Humano</t>
  </si>
  <si>
    <t>Profesional universitario grado 2 de la dependencia servicios informáTICos</t>
  </si>
  <si>
    <t>Dependencia de servicios informáTICos</t>
  </si>
  <si>
    <t>Equipo a cargo del Profesional universitario de la dependencia Gestión de Tecnología InformáTICa SED</t>
  </si>
  <si>
    <t>Oficina Servicios informáTICos</t>
  </si>
  <si>
    <t xml:space="preserve">Profesional universitario grado 2 de la dependencia servicios informáTICos </t>
  </si>
  <si>
    <t>Contratista de apoyo a la gestión de la Dependencia de servicios informáTICos</t>
  </si>
  <si>
    <t xml:space="preserve">Profesional universitaria grado 2 de la dependencia servicios informáTICos </t>
  </si>
  <si>
    <t>Profesional universitaria Servicios InformáTICos</t>
  </si>
  <si>
    <t>Formato para tramite de carnet institucional</t>
  </si>
  <si>
    <t>Bases de datos de los sistemas de información de las dependencias</t>
  </si>
  <si>
    <t>Bases de datos de prueba</t>
  </si>
  <si>
    <t>Plantilla presupuesto</t>
  </si>
  <si>
    <t>Información de contratistas</t>
  </si>
  <si>
    <t>Planilla de los proyectos de la secretaría</t>
  </si>
  <si>
    <t>Centro de cableado sede Ame Pasto</t>
  </si>
  <si>
    <t>Centro de cableado sede Ama pasto</t>
  </si>
  <si>
    <t>Centro de cableado sede Versalles</t>
  </si>
  <si>
    <t>Centro de cableado sede Impuesto vehicular y registro</t>
  </si>
  <si>
    <t>Centro de cableado sede Tránsito</t>
  </si>
  <si>
    <t>Centro de cableado sede Estadio</t>
  </si>
  <si>
    <t>Gabinete sede Aguardiente Nariño</t>
  </si>
  <si>
    <t>Gabinete sede Departamento Administrativo de Contratación DAC</t>
  </si>
  <si>
    <t>Gabinete sede Cisna</t>
  </si>
  <si>
    <t>Gabinete sede Casa de la Mujer</t>
  </si>
  <si>
    <t>Gabinete sede paz y derechos</t>
  </si>
  <si>
    <t>Gabinete sede Junín</t>
  </si>
  <si>
    <t>Firewall S/N: X33006RF468W9CO</t>
  </si>
  <si>
    <t>Cédula autenTICada del gobernador</t>
  </si>
  <si>
    <t>Credencial electoral del gobernador</t>
  </si>
  <si>
    <t>Documentos de posesión</t>
  </si>
  <si>
    <t>Políticas creadas en la Secretaría TIC para cumplimiento normativo emitido por  MinTIC y demás entes de control</t>
  </si>
  <si>
    <t xml:space="preserve">Servidor de correo de la Secretaría de educación con office 365 </t>
  </si>
  <si>
    <t>Documentos de estudios previos, formatos de propuestas, certificados de cumplimiento, cotizaciones</t>
  </si>
  <si>
    <t>30  Dispositivos de red no administrables, conectados en las oficinas de la secretaría de educación que cumplen necesidades de conectividad pero no en puntos críticos.</t>
  </si>
  <si>
    <t>Información del proyecto  fortalecimiento de las capacidades de apropiación de ciencia, tecnología e innovación CTEI en las comunidades rurales del departamento de Nariño</t>
  </si>
  <si>
    <t xml:space="preserve">Código fuente de aplicativos desarrollados en la Secretaría TIC (CISNA)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</si>
</sst>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rgb="FF000000"/>
      <name val="Arial"/>
      <charset val="1"/>
    </font>
    <font>
      <b/>
      <sz val="11"/>
      <name val="Calibri"/>
      <family val="2"/>
      <charset val="1"/>
    </font>
    <font>
      <sz val="10"/>
      <name val="Arial"/>
      <family val="2"/>
      <charset val="1"/>
    </font>
    <font>
      <sz val="10"/>
      <color rgb="FF000000"/>
      <name val="Arial"/>
      <family val="2"/>
      <charset val="1"/>
    </font>
    <font>
      <u/>
      <sz val="11"/>
      <color rgb="FF0563C1"/>
      <name val="Arial"/>
      <family val="2"/>
    </font>
    <font>
      <sz val="11"/>
      <name val="Arial"/>
      <family val="2"/>
      <charset val="1"/>
    </font>
    <font>
      <sz val="12"/>
      <name val="Arial"/>
      <family val="2"/>
      <charset val="1"/>
    </font>
    <font>
      <sz val="9"/>
      <color rgb="FF000000"/>
      <name val="Tahoma"/>
      <family val="2"/>
      <charset val="1"/>
    </font>
    <font>
      <b/>
      <sz val="9"/>
      <color rgb="FF000000"/>
      <name val="Tahoma"/>
      <family val="2"/>
      <charset val="1"/>
    </font>
    <font>
      <b/>
      <sz val="11"/>
      <name val="Arial"/>
      <family val="2"/>
      <charset val="1"/>
    </font>
    <font>
      <b/>
      <sz val="10"/>
      <color rgb="FF000000"/>
      <name val="Arial"/>
      <family val="2"/>
      <charset val="1"/>
    </font>
    <font>
      <b/>
      <sz val="10"/>
      <name val="Arial"/>
      <family val="2"/>
      <charset val="1"/>
    </font>
    <font>
      <b/>
      <sz val="8"/>
      <color rgb="FF000000"/>
      <name val="Arial"/>
      <family val="2"/>
      <charset val="1"/>
    </font>
    <font>
      <sz val="8"/>
      <color rgb="FF000000"/>
      <name val="Arial"/>
      <family val="2"/>
      <charset val="1"/>
    </font>
    <font>
      <sz val="11"/>
      <color rgb="FF000000"/>
      <name val="Arial"/>
      <family val="2"/>
    </font>
    <font>
      <sz val="10"/>
      <color theme="1"/>
      <name val="Arial"/>
      <family val="2"/>
    </font>
    <font>
      <sz val="10"/>
      <color rgb="FF000000"/>
      <name val="Arial"/>
      <family val="2"/>
    </font>
    <font>
      <sz val="8"/>
      <name val="Arial"/>
      <charset val="1"/>
    </font>
    <font>
      <b/>
      <sz val="10"/>
      <color rgb="FF000000"/>
      <name val="Arial"/>
      <family val="2"/>
    </font>
    <font>
      <b/>
      <sz val="10"/>
      <color rgb="FFFFFFFF"/>
      <name val="Arial"/>
      <family val="2"/>
    </font>
    <font>
      <sz val="9"/>
      <color indexed="81"/>
      <name val="Tahoma"/>
      <family val="2"/>
    </font>
    <font>
      <b/>
      <sz val="9"/>
      <color indexed="81"/>
      <name val="Tahoma"/>
      <family val="2"/>
    </font>
    <font>
      <u/>
      <sz val="10"/>
      <color theme="1"/>
      <name val="Arial"/>
      <family val="2"/>
    </font>
    <font>
      <b/>
      <sz val="10"/>
      <color theme="1"/>
      <name val="Arial"/>
      <family val="2"/>
    </font>
    <font>
      <sz val="11"/>
      <color rgb="FF0563C1"/>
      <name val="Arial"/>
      <family val="2"/>
    </font>
    <font>
      <b/>
      <sz val="10"/>
      <color theme="0"/>
      <name val="Arial"/>
      <family val="2"/>
    </font>
    <font>
      <b/>
      <sz val="20"/>
      <color theme="1"/>
      <name val="Arial"/>
      <family val="2"/>
    </font>
    <font>
      <sz val="12"/>
      <color theme="1"/>
      <name val="Arial"/>
      <family val="2"/>
    </font>
    <font>
      <sz val="11"/>
      <name val="Arial"/>
      <family val="2"/>
    </font>
  </fonts>
  <fills count="12">
    <fill>
      <patternFill patternType="none"/>
    </fill>
    <fill>
      <patternFill patternType="gray125"/>
    </fill>
    <fill>
      <patternFill patternType="solid">
        <fgColor rgb="FFFF0000"/>
        <bgColor rgb="FFC00000"/>
      </patternFill>
    </fill>
    <fill>
      <patternFill patternType="solid">
        <fgColor rgb="FF2F5597"/>
        <bgColor rgb="FF2A6099"/>
      </patternFill>
    </fill>
    <fill>
      <patternFill patternType="solid">
        <fgColor rgb="FF9DC3E6"/>
        <bgColor rgb="FFC9C9C9"/>
      </patternFill>
    </fill>
    <fill>
      <patternFill patternType="solid">
        <fgColor rgb="FFC00000"/>
        <bgColor rgb="FFFF0000"/>
      </patternFill>
    </fill>
    <fill>
      <patternFill patternType="solid">
        <fgColor rgb="FFFFC000"/>
        <bgColor rgb="FFFF9900"/>
      </patternFill>
    </fill>
    <fill>
      <patternFill patternType="solid">
        <fgColor rgb="FF548235"/>
        <bgColor rgb="FF339966"/>
      </patternFill>
    </fill>
    <fill>
      <patternFill patternType="solid">
        <fgColor rgb="FFC9C9C9"/>
        <bgColor rgb="FF9DC3E6"/>
      </patternFill>
    </fill>
    <fill>
      <patternFill patternType="solid">
        <fgColor rgb="FFA9D18E"/>
        <bgColor rgb="FFC9C9C9"/>
      </patternFill>
    </fill>
    <fill>
      <patternFill patternType="solid">
        <fgColor theme="8" tint="0.59999389629810485"/>
        <bgColor rgb="FF2A6099"/>
      </patternFill>
    </fill>
    <fill>
      <patternFill patternType="solid">
        <fgColor theme="7"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Border="0" applyProtection="0"/>
    <xf numFmtId="0" fontId="1" fillId="2" borderId="1">
      <alignment horizontal="justify" vertical="center" wrapText="1"/>
    </xf>
    <xf numFmtId="0" fontId="2" fillId="0" borderId="0"/>
  </cellStyleXfs>
  <cellXfs count="94">
    <xf numFmtId="0" fontId="0" fillId="0" borderId="0" xfId="0"/>
    <xf numFmtId="0" fontId="2" fillId="0" borderId="0" xfId="0" applyFont="1" applyAlignment="1">
      <alignment horizontal="left" wrapText="1"/>
    </xf>
    <xf numFmtId="0" fontId="2" fillId="0" borderId="0" xfId="0" applyFont="1" applyAlignment="1">
      <alignment wrapText="1"/>
    </xf>
    <xf numFmtId="0" fontId="2" fillId="0" borderId="0" xfId="0" applyFont="1"/>
    <xf numFmtId="0" fontId="2" fillId="0" borderId="0" xfId="0" applyFont="1" applyAlignment="1">
      <alignment horizontal="left"/>
    </xf>
    <xf numFmtId="0" fontId="11" fillId="0" borderId="0" xfId="0" applyFont="1" applyAlignment="1">
      <alignment horizontal="center"/>
    </xf>
    <xf numFmtId="0" fontId="13" fillId="0" borderId="1" xfId="0" applyFont="1" applyBorder="1" applyAlignment="1">
      <alignment horizontal="left" vertical="center" wrapText="1" readingOrder="1"/>
    </xf>
    <xf numFmtId="0" fontId="12" fillId="0" borderId="1" xfId="0" applyFont="1" applyBorder="1" applyAlignment="1">
      <alignment horizontal="center" vertical="center" wrapText="1" readingOrder="1"/>
    </xf>
    <xf numFmtId="0" fontId="12" fillId="5" borderId="1" xfId="0" applyFont="1" applyFill="1" applyBorder="1" applyAlignment="1">
      <alignment horizontal="center" vertical="center" wrapText="1" readingOrder="1"/>
    </xf>
    <xf numFmtId="0" fontId="12" fillId="6" borderId="1" xfId="0" applyFont="1" applyFill="1" applyBorder="1" applyAlignment="1">
      <alignment horizontal="center" vertical="center" wrapText="1" readingOrder="1"/>
    </xf>
    <xf numFmtId="0" fontId="12" fillId="7" borderId="1" xfId="0" applyFont="1" applyFill="1" applyBorder="1" applyAlignment="1">
      <alignment horizontal="center" vertical="center" wrapText="1" readingOrder="1"/>
    </xf>
    <xf numFmtId="0" fontId="12" fillId="2" borderId="1" xfId="0" applyFont="1" applyFill="1" applyBorder="1" applyAlignment="1">
      <alignment horizontal="center" vertical="center" wrapText="1" readingOrder="1"/>
    </xf>
    <xf numFmtId="0" fontId="3" fillId="0" borderId="1" xfId="0" applyFont="1" applyBorder="1" applyAlignment="1">
      <alignment horizontal="left" vertical="center" wrapText="1" readingOrder="1"/>
    </xf>
    <xf numFmtId="0" fontId="10" fillId="0" borderId="1" xfId="0" applyFont="1" applyBorder="1" applyAlignment="1">
      <alignment horizontal="center" vertical="center" wrapText="1" readingOrder="1"/>
    </xf>
    <xf numFmtId="0" fontId="10" fillId="5" borderId="1" xfId="0" applyFont="1" applyFill="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2"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 fillId="6"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7"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16" fillId="0" borderId="0" xfId="0" applyFont="1"/>
    <xf numFmtId="0" fontId="19"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wrapText="1"/>
    </xf>
    <xf numFmtId="0" fontId="15" fillId="0" borderId="2" xfId="0" applyFont="1" applyBorder="1" applyAlignment="1">
      <alignment horizontal="left"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center"/>
    </xf>
    <xf numFmtId="0" fontId="23" fillId="0" borderId="0" xfId="0" applyFont="1" applyAlignment="1">
      <alignment horizontal="center" vertical="center"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wrapText="1"/>
    </xf>
    <xf numFmtId="0" fontId="15" fillId="0" borderId="1" xfId="0"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wrapText="1"/>
    </xf>
    <xf numFmtId="0" fontId="15" fillId="0" borderId="1" xfId="0" applyFont="1" applyBorder="1" applyAlignment="1">
      <alignment horizontal="left"/>
    </xf>
    <xf numFmtId="0" fontId="22" fillId="0" borderId="1" xfId="1" applyFont="1" applyBorder="1" applyAlignment="1">
      <alignment horizontal="left" vertical="center"/>
    </xf>
    <xf numFmtId="0" fontId="15" fillId="0" borderId="1" xfId="1" applyFont="1" applyBorder="1" applyAlignment="1">
      <alignment horizontal="left"/>
    </xf>
    <xf numFmtId="0" fontId="15" fillId="0" borderId="1" xfId="1" applyFont="1" applyBorder="1" applyAlignment="1">
      <alignment horizontal="left" vertical="center"/>
    </xf>
    <xf numFmtId="0" fontId="15" fillId="0" borderId="3" xfId="0" applyFont="1" applyBorder="1" applyAlignment="1">
      <alignment horizontal="left" vertical="center" wrapText="1"/>
    </xf>
    <xf numFmtId="0" fontId="15" fillId="0" borderId="1" xfId="1" applyFont="1" applyBorder="1" applyAlignment="1">
      <alignment horizontal="left" vertical="center" wrapText="1"/>
    </xf>
    <xf numFmtId="0" fontId="24" fillId="0" borderId="1" xfId="1" applyFont="1" applyBorder="1" applyAlignment="1">
      <alignment horizontal="left"/>
    </xf>
    <xf numFmtId="0" fontId="23" fillId="0" borderId="0" xfId="0" applyFont="1" applyAlignment="1">
      <alignment horizontal="center"/>
    </xf>
    <xf numFmtId="0" fontId="15" fillId="0" borderId="4" xfId="0" applyFont="1" applyBorder="1" applyAlignment="1">
      <alignment horizontal="left" vertical="center"/>
    </xf>
    <xf numFmtId="1" fontId="15" fillId="0" borderId="1" xfId="0" applyNumberFormat="1" applyFont="1" applyBorder="1" applyAlignment="1">
      <alignment horizontal="left" vertical="center"/>
    </xf>
    <xf numFmtId="49" fontId="15" fillId="0" borderId="1" xfId="0" applyNumberFormat="1" applyFont="1" applyBorder="1" applyAlignment="1">
      <alignment horizontal="left" vertical="center"/>
    </xf>
    <xf numFmtId="0" fontId="15" fillId="0" borderId="3" xfId="1" applyFont="1" applyBorder="1" applyAlignment="1">
      <alignment horizontal="left" vertical="center" wrapText="1"/>
    </xf>
    <xf numFmtId="0" fontId="25" fillId="3" borderId="1" xfId="0" applyFont="1" applyFill="1" applyBorder="1" applyAlignment="1">
      <alignment horizontal="center" vertical="center" wrapText="1"/>
    </xf>
    <xf numFmtId="0" fontId="27" fillId="0" borderId="0" xfId="0" applyFont="1" applyAlignment="1">
      <alignment horizontal="left"/>
    </xf>
    <xf numFmtId="0" fontId="23" fillId="10" borderId="1" xfId="0" applyFont="1" applyFill="1" applyBorder="1" applyAlignment="1">
      <alignment horizontal="center"/>
    </xf>
    <xf numFmtId="0" fontId="23" fillId="10" borderId="1" xfId="0" applyFont="1" applyFill="1" applyBorder="1" applyAlignment="1">
      <alignment horizontal="center" vertical="center" wrapText="1"/>
    </xf>
    <xf numFmtId="0" fontId="15" fillId="11" borderId="1" xfId="0" applyFont="1" applyFill="1" applyBorder="1" applyAlignment="1">
      <alignment horizontal="left" vertical="center" wrapText="1"/>
    </xf>
    <xf numFmtId="0" fontId="28" fillId="0" borderId="1" xfId="1" applyFont="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23" fillId="10" borderId="1" xfId="0" applyFont="1" applyFill="1" applyBorder="1" applyAlignment="1">
      <alignment horizontal="center" vertical="center" wrapText="1"/>
    </xf>
    <xf numFmtId="0" fontId="23" fillId="10" borderId="1" xfId="0" applyFont="1" applyFill="1" applyBorder="1" applyAlignment="1">
      <alignment horizontal="center"/>
    </xf>
    <xf numFmtId="0" fontId="23" fillId="1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horizontal="left" vertical="center" wrapText="1"/>
    </xf>
    <xf numFmtId="0" fontId="23" fillId="0" borderId="1" xfId="0" applyFont="1" applyBorder="1" applyAlignment="1">
      <alignment horizontal="center" wrapText="1"/>
    </xf>
    <xf numFmtId="0" fontId="26" fillId="0" borderId="1" xfId="0" applyFont="1" applyBorder="1" applyAlignment="1">
      <alignment horizontal="left" vertical="center"/>
    </xf>
    <xf numFmtId="0" fontId="15" fillId="0" borderId="2" xfId="0" applyFont="1" applyBorder="1" applyAlignment="1">
      <alignment horizontal="left" vertical="center"/>
    </xf>
    <xf numFmtId="0" fontId="15" fillId="0" borderId="0" xfId="0" applyFont="1" applyAlignment="1">
      <alignment horizontal="left" vertical="center"/>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1"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center" vertical="top" wrapText="1"/>
    </xf>
    <xf numFmtId="0" fontId="2" fillId="0" borderId="0" xfId="0" applyFont="1" applyAlignment="1">
      <alignment horizontal="left" vertical="top" wrapText="1"/>
    </xf>
    <xf numFmtId="0" fontId="10" fillId="8" borderId="1" xfId="0" applyFont="1" applyFill="1" applyBorder="1" applyAlignment="1">
      <alignment horizontal="center" vertical="center" wrapText="1" readingOrder="1"/>
    </xf>
    <xf numFmtId="0" fontId="3" fillId="0" borderId="1" xfId="0" applyFont="1" applyBorder="1" applyAlignment="1">
      <alignment horizontal="left" vertical="center" wrapText="1" readingOrder="1"/>
    </xf>
    <xf numFmtId="0" fontId="10" fillId="9" borderId="1" xfId="0" applyFont="1" applyFill="1" applyBorder="1" applyAlignment="1">
      <alignment horizontal="center" vertical="center" wrapText="1" readingOrder="1"/>
    </xf>
    <xf numFmtId="0" fontId="9" fillId="0" borderId="0" xfId="0" applyFont="1" applyAlignment="1">
      <alignment horizontal="center"/>
    </xf>
    <xf numFmtId="0" fontId="12" fillId="4" borderId="1" xfId="0" applyFont="1" applyFill="1" applyBorder="1" applyAlignment="1">
      <alignment horizontal="center" vertical="center" wrapText="1" readingOrder="1"/>
    </xf>
    <xf numFmtId="0" fontId="13" fillId="0" borderId="1" xfId="0" applyFont="1" applyBorder="1" applyAlignment="1">
      <alignment horizontal="left" vertical="center" wrapText="1" readingOrder="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8" fillId="0" borderId="0" xfId="0" applyFont="1" applyAlignment="1">
      <alignment horizontal="center" vertical="center"/>
    </xf>
    <xf numFmtId="0" fontId="25" fillId="3" borderId="1" xfId="0" applyFont="1" applyFill="1" applyBorder="1" applyAlignment="1">
      <alignment horizontal="center"/>
    </xf>
    <xf numFmtId="0" fontId="25" fillId="3" borderId="1" xfId="0"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9"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1" applyFont="1" applyBorder="1" applyAlignment="1" applyProtection="1">
      <alignment horizontal="left" vertical="center" wrapText="1"/>
    </xf>
  </cellXfs>
  <cellStyles count="4">
    <cellStyle name="Estilo 1" xfId="2" xr:uid="{00000000-0005-0000-0000-000000000000}"/>
    <cellStyle name="Hipervínculo" xfId="1" builtinId="8"/>
    <cellStyle name="Normal" xfId="0" builtinId="0"/>
    <cellStyle name="Normal 2" xfId="3" xr:uid="{00000000-0005-0000-0000-000003000000}"/>
  </cellStyles>
  <dxfs count="66">
    <dxf>
      <fill>
        <patternFill>
          <bgColor rgb="FFC00000"/>
        </patternFill>
      </fill>
    </dxf>
    <dxf>
      <fill>
        <patternFill>
          <bgColor rgb="FFFFC000"/>
        </patternFill>
      </fill>
    </dxf>
    <dxf>
      <fill>
        <patternFill>
          <bgColor rgb="FF548235"/>
        </patternFill>
      </fill>
    </dxf>
    <dxf>
      <fill>
        <patternFill>
          <bgColor rgb="FFC00000"/>
        </patternFill>
      </fill>
    </dxf>
    <dxf>
      <fill>
        <patternFill>
          <bgColor rgb="FFFFC000"/>
        </patternFill>
      </fill>
    </dxf>
    <dxf>
      <fill>
        <patternFill>
          <bgColor rgb="FF548235"/>
        </patternFill>
      </fill>
    </dxf>
    <dxf>
      <fill>
        <patternFill>
          <bgColor rgb="FFC00000"/>
        </patternFill>
      </fill>
    </dxf>
    <dxf>
      <fill>
        <patternFill>
          <bgColor rgb="FFFFC000"/>
        </patternFill>
      </fill>
    </dxf>
    <dxf>
      <fill>
        <patternFill>
          <bgColor rgb="FF548235"/>
        </patternFill>
      </fill>
    </dxf>
    <dxf>
      <fill>
        <patternFill>
          <bgColor rgb="FFC00000"/>
        </patternFill>
      </fill>
    </dxf>
    <dxf>
      <fill>
        <patternFill>
          <bgColor rgb="FFFFC000"/>
        </patternFill>
      </fill>
    </dxf>
    <dxf>
      <fill>
        <patternFill>
          <bgColor rgb="FF548235"/>
        </patternFill>
      </fill>
    </dxf>
    <dxf>
      <fill>
        <patternFill>
          <bgColor rgb="FFC00000"/>
        </patternFill>
      </fill>
    </dxf>
    <dxf>
      <fill>
        <patternFill>
          <bgColor rgb="FFFFC000"/>
        </patternFill>
      </fill>
    </dxf>
    <dxf>
      <fill>
        <patternFill>
          <bgColor rgb="FF548235"/>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548235"/>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C9C9C9"/>
      <rgbColor rgb="FF808080"/>
      <rgbColor rgb="FF9999FF"/>
      <rgbColor rgb="FF993366"/>
      <rgbColor rgb="FFFFFFCC"/>
      <rgbColor rgb="FFCCFFFF"/>
      <rgbColor rgb="FF660066"/>
      <rgbColor rgb="FFFF8080"/>
      <rgbColor rgb="FF0563C1"/>
      <rgbColor rgb="FFA9D18E"/>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000"/>
      <rgbColor rgb="FFFF9900"/>
      <rgbColor rgb="FFFF6600"/>
      <rgbColor rgb="FF2A60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876240</xdr:colOff>
      <xdr:row>0</xdr:row>
      <xdr:rowOff>185040</xdr:rowOff>
    </xdr:from>
    <xdr:to>
      <xdr:col>2</xdr:col>
      <xdr:colOff>356400</xdr:colOff>
      <xdr:row>2</xdr:row>
      <xdr:rowOff>258120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97760" y="185040"/>
          <a:ext cx="941400" cy="7588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dresordonez@narino.gov.co" TargetMode="External"/><Relationship Id="rId21" Type="http://schemas.openxmlformats.org/officeDocument/2006/relationships/hyperlink" Target="mailto:raulortiz@narino.gov.co" TargetMode="External"/><Relationship Id="rId42" Type="http://schemas.openxmlformats.org/officeDocument/2006/relationships/hyperlink" Target="mailto:jorge.montenegro@sednarino.gov.co" TargetMode="External"/><Relationship Id="rId47" Type="http://schemas.openxmlformats.org/officeDocument/2006/relationships/hyperlink" Target="mailto:serviciosinformaticos@sednarino.gov.co" TargetMode="External"/><Relationship Id="rId63" Type="http://schemas.openxmlformats.org/officeDocument/2006/relationships/hyperlink" Target="http://aplicaciones.narino.gov.co/" TargetMode="External"/><Relationship Id="rId68" Type="http://schemas.openxmlformats.org/officeDocument/2006/relationships/hyperlink" Target="http://sisdac.narino.gov.co/sistema_contratacion/" TargetMode="External"/><Relationship Id="rId84" Type="http://schemas.openxmlformats.org/officeDocument/2006/relationships/hyperlink" Target="mailto:patriciamartinez@narino.gov.co" TargetMode="External"/><Relationship Id="rId89" Type="http://schemas.openxmlformats.org/officeDocument/2006/relationships/hyperlink" Target="mailto:patriciamartinez@narino.gov.co" TargetMode="External"/><Relationship Id="rId7" Type="http://schemas.openxmlformats.org/officeDocument/2006/relationships/hyperlink" Target="http://www.cisna.narino.gov.co/" TargetMode="External"/><Relationship Id="rId71" Type="http://schemas.openxmlformats.org/officeDocument/2006/relationships/hyperlink" Target="https://www.abcpagos.com/registro_narino/index.php" TargetMode="External"/><Relationship Id="rId92" Type="http://schemas.openxmlformats.org/officeDocument/2006/relationships/hyperlink" Target="mailto:patriciamartinez@narino.gov.co" TargetMode="External"/><Relationship Id="rId2" Type="http://schemas.openxmlformats.org/officeDocument/2006/relationships/hyperlink" Target="mailto:estellatorres@narino.gov.co" TargetMode="External"/><Relationship Id="rId16" Type="http://schemas.openxmlformats.org/officeDocument/2006/relationships/hyperlink" Target="http://www.cisna.narino.gov.co/" TargetMode="External"/><Relationship Id="rId29" Type="http://schemas.openxmlformats.org/officeDocument/2006/relationships/hyperlink" Target="mailto:brendarivas@narino.gov.co" TargetMode="External"/><Relationship Id="rId107" Type="http://schemas.openxmlformats.org/officeDocument/2006/relationships/comments" Target="../comments1.xml"/><Relationship Id="rId11" Type="http://schemas.openxmlformats.org/officeDocument/2006/relationships/hyperlink" Target="mailto:cisna@narino.gov.co" TargetMode="External"/><Relationship Id="rId24" Type="http://schemas.openxmlformats.org/officeDocument/2006/relationships/hyperlink" Target="http://www.sgr.gov.co/" TargetMode="External"/><Relationship Id="rId32" Type="http://schemas.openxmlformats.org/officeDocument/2006/relationships/hyperlink" Target="mailto:edwinnarvaez@narino.gov.co,%20%20Equipo%20personal%20del%20contratista%20de%20servicios%20profesionales" TargetMode="External"/><Relationship Id="rId37" Type="http://schemas.openxmlformats.org/officeDocument/2006/relationships/hyperlink" Target="mailto:juanpablourbano@narino.gov.co" TargetMode="External"/><Relationship Id="rId40" Type="http://schemas.openxmlformats.org/officeDocument/2006/relationships/hyperlink" Target="mailto:anajuliacardenas@narino.gov.co" TargetMode="External"/><Relationship Id="rId45" Type="http://schemas.openxmlformats.org/officeDocument/2006/relationships/hyperlink" Target="mailto:nathalysilvestre@narino.gov.co" TargetMode="External"/><Relationship Id="rId53" Type="http://schemas.openxmlformats.org/officeDocument/2006/relationships/hyperlink" Target="mailto:dimascastro@narino.gov.co" TargetMode="External"/><Relationship Id="rId58" Type="http://schemas.openxmlformats.org/officeDocument/2006/relationships/hyperlink" Target="mailto:patriciamartinez@narino.gov.co" TargetMode="External"/><Relationship Id="rId66" Type="http://schemas.openxmlformats.org/officeDocument/2006/relationships/hyperlink" Target="http://eris.narino.gov.co/" TargetMode="External"/><Relationship Id="rId74" Type="http://schemas.openxmlformats.org/officeDocument/2006/relationships/hyperlink" Target="https://tributos-tesoreria.narino.gov.co/" TargetMode="External"/><Relationship Id="rId79" Type="http://schemas.openxmlformats.org/officeDocument/2006/relationships/hyperlink" Target="http://dalelapata.narino.gov.co/" TargetMode="External"/><Relationship Id="rId87" Type="http://schemas.openxmlformats.org/officeDocument/2006/relationships/hyperlink" Target="mailto:patriciamartinez@narino.gov.co" TargetMode="External"/><Relationship Id="rId102" Type="http://schemas.openxmlformats.org/officeDocument/2006/relationships/hyperlink" Target="mailto:andresvillota@narino.gov.co" TargetMode="External"/><Relationship Id="rId5" Type="http://schemas.openxmlformats.org/officeDocument/2006/relationships/hyperlink" Target="mailto:danielachamorro@narino.gov.co" TargetMode="External"/><Relationship Id="rId61" Type="http://schemas.openxmlformats.org/officeDocument/2006/relationships/hyperlink" Target="http://aplicaciones.narino.gov.co/" TargetMode="External"/><Relationship Id="rId82" Type="http://schemas.openxmlformats.org/officeDocument/2006/relationships/hyperlink" Target="mailto:patriciamartinez@narino.gov.co" TargetMode="External"/><Relationship Id="rId90" Type="http://schemas.openxmlformats.org/officeDocument/2006/relationships/hyperlink" Target="mailto:patriciamartinez@narino.gov.co" TargetMode="External"/><Relationship Id="rId95" Type="http://schemas.openxmlformats.org/officeDocument/2006/relationships/hyperlink" Target="mailto:monicameneses@narino.gov.co" TargetMode="External"/><Relationship Id="rId19" Type="http://schemas.openxmlformats.org/officeDocument/2006/relationships/hyperlink" Target="mailto:leonardoflores@narino.gov.co" TargetMode="External"/><Relationship Id="rId14" Type="http://schemas.openxmlformats.org/officeDocument/2006/relationships/hyperlink" Target="mailto:edgarayala@narino.gov.co" TargetMode="External"/><Relationship Id="rId22" Type="http://schemas.openxmlformats.org/officeDocument/2006/relationships/hyperlink" Target="http://www.sgr.gov.co/" TargetMode="External"/><Relationship Id="rId27" Type="http://schemas.openxmlformats.org/officeDocument/2006/relationships/hyperlink" Target="mailto:dimascastro@narino.gov.co" TargetMode="External"/><Relationship Id="rId30" Type="http://schemas.openxmlformats.org/officeDocument/2006/relationships/hyperlink" Target="mailto:juanjosecordoba@narino.gov.co" TargetMode="External"/><Relationship Id="rId35" Type="http://schemas.openxmlformats.org/officeDocument/2006/relationships/hyperlink" Target="mailto:supervisionbecate@narino.gov.co" TargetMode="External"/><Relationship Id="rId43" Type="http://schemas.openxmlformats.org/officeDocument/2006/relationships/hyperlink" Target="mailto:danielachamorro@narino.gov.co" TargetMode="External"/><Relationship Id="rId48" Type="http://schemas.openxmlformats.org/officeDocument/2006/relationships/hyperlink" Target="mailto:anajuliacardenas@narino.gov.co" TargetMode="External"/><Relationship Id="rId56" Type="http://schemas.openxmlformats.org/officeDocument/2006/relationships/hyperlink" Target="mailto:yeseniabenavidez@narino.go.co" TargetMode="External"/><Relationship Id="rId64" Type="http://schemas.openxmlformats.org/officeDocument/2006/relationships/hyperlink" Target="http://intranet.narino.gov.co/" TargetMode="External"/><Relationship Id="rId69" Type="http://schemas.openxmlformats.org/officeDocument/2006/relationships/hyperlink" Target="http://bpid.narino.gov.co/" TargetMode="External"/><Relationship Id="rId77" Type="http://schemas.openxmlformats.org/officeDocument/2006/relationships/hyperlink" Target="https://narino-gob.sysman.com.co/sysmanWeb/" TargetMode="External"/><Relationship Id="rId100" Type="http://schemas.openxmlformats.org/officeDocument/2006/relationships/hyperlink" Target="mailto:franklinjimenez@sednarino.gov.co" TargetMode="External"/><Relationship Id="rId105" Type="http://schemas.openxmlformats.org/officeDocument/2006/relationships/drawing" Target="../drawings/drawing1.xml"/><Relationship Id="rId8" Type="http://schemas.openxmlformats.org/officeDocument/2006/relationships/hyperlink" Target="http://www.cisna.narino.gov.co/" TargetMode="External"/><Relationship Id="rId51" Type="http://schemas.openxmlformats.org/officeDocument/2006/relationships/hyperlink" Target="mailto:andresordonez@narino.gov.co" TargetMode="External"/><Relationship Id="rId72" Type="http://schemas.openxmlformats.org/officeDocument/2006/relationships/hyperlink" Target="https://sededigital.narino.gov.co/procesos/sobreTasa/adminST/" TargetMode="External"/><Relationship Id="rId80" Type="http://schemas.openxmlformats.org/officeDocument/2006/relationships/hyperlink" Target="http://aplicaciones.narino.gov.co/ACCESO/forms/dependencias/Gobierno/Pasaportes/" TargetMode="External"/><Relationship Id="rId85" Type="http://schemas.openxmlformats.org/officeDocument/2006/relationships/hyperlink" Target="mailto:patriciamartinez@narino.gov.co" TargetMode="External"/><Relationship Id="rId93" Type="http://schemas.openxmlformats.org/officeDocument/2006/relationships/hyperlink" Target="http://www.office365.com/" TargetMode="External"/><Relationship Id="rId98" Type="http://schemas.openxmlformats.org/officeDocument/2006/relationships/hyperlink" Target="mailto:jorge.montenegro@sednarino.gov.co" TargetMode="External"/><Relationship Id="rId3" Type="http://schemas.openxmlformats.org/officeDocument/2006/relationships/hyperlink" Target="mailto:cisna@narino.gov.co" TargetMode="External"/><Relationship Id="rId12" Type="http://schemas.openxmlformats.org/officeDocument/2006/relationships/hyperlink" Target="mailto:ivanibarra@narino.gov.co" TargetMode="External"/><Relationship Id="rId17" Type="http://schemas.openxmlformats.org/officeDocument/2006/relationships/hyperlink" Target="mailto:leonardoflorez@narino.gov.co," TargetMode="External"/><Relationship Id="rId25" Type="http://schemas.openxmlformats.org/officeDocument/2006/relationships/hyperlink" Target="mailto:andresordonez@narino.gov.co" TargetMode="External"/><Relationship Id="rId33" Type="http://schemas.openxmlformats.org/officeDocument/2006/relationships/hyperlink" Target="mailto:johanasantacruz@narino.gov.co" TargetMode="External"/><Relationship Id="rId38" Type="http://schemas.openxmlformats.org/officeDocument/2006/relationships/hyperlink" Target="http://www.narino.gov.co/" TargetMode="External"/><Relationship Id="rId46" Type="http://schemas.openxmlformats.org/officeDocument/2006/relationships/hyperlink" Target="http://www.sednarino.gov.co/" TargetMode="External"/><Relationship Id="rId59" Type="http://schemas.openxmlformats.org/officeDocument/2006/relationships/hyperlink" Target="mailto:patriciamartinez@narino.gov.co" TargetMode="External"/><Relationship Id="rId67" Type="http://schemas.openxmlformats.org/officeDocument/2006/relationships/hyperlink" Target="https://saj.narino.gov.co/" TargetMode="External"/><Relationship Id="rId103" Type="http://schemas.openxmlformats.org/officeDocument/2006/relationships/hyperlink" Target="mailto:serviciosinformaticos@sednarino.gov.co" TargetMode="External"/><Relationship Id="rId20" Type="http://schemas.openxmlformats.org/officeDocument/2006/relationships/hyperlink" Target="mailto:raulortiz@narino.gov.co" TargetMode="External"/><Relationship Id="rId41" Type="http://schemas.openxmlformats.org/officeDocument/2006/relationships/hyperlink" Target="https://www.funci&#243;npublica/web/sigepII" TargetMode="External"/><Relationship Id="rId54" Type="http://schemas.openxmlformats.org/officeDocument/2006/relationships/hyperlink" Target="mailto:dimascastro@narino.gov.co" TargetMode="External"/><Relationship Id="rId62" Type="http://schemas.openxmlformats.org/officeDocument/2006/relationships/hyperlink" Target="https://plandeadquisiciones.narino.gov.co/paa-admin/" TargetMode="External"/><Relationship Id="rId70" Type="http://schemas.openxmlformats.org/officeDocument/2006/relationships/hyperlink" Target="https://impuestovehicular.narino.gov.co/siscar_isva_narino/home.php" TargetMode="External"/><Relationship Id="rId75" Type="http://schemas.openxmlformats.org/officeDocument/2006/relationships/hyperlink" Target="https://facturacionweb.sysman.com.co/gobnarino/" TargetMode="External"/><Relationship Id="rId83" Type="http://schemas.openxmlformats.org/officeDocument/2006/relationships/hyperlink" Target="mailto:patriciamartinez@narino.gov.co" TargetMode="External"/><Relationship Id="rId88" Type="http://schemas.openxmlformats.org/officeDocument/2006/relationships/hyperlink" Target="mailto:patriciamartinez@narino.gov.co" TargetMode="External"/><Relationship Id="rId91" Type="http://schemas.openxmlformats.org/officeDocument/2006/relationships/hyperlink" Target="mailto:patriciamartinez@narino.gov.co" TargetMode="External"/><Relationship Id="rId96" Type="http://schemas.openxmlformats.org/officeDocument/2006/relationships/hyperlink" Target="mailto:jorge.montenegro@sednarino.gov.co" TargetMode="External"/><Relationship Id="rId1" Type="http://schemas.openxmlformats.org/officeDocument/2006/relationships/hyperlink" Target="mailto:anajuliacardenas@narino.gov.co" TargetMode="External"/><Relationship Id="rId6" Type="http://schemas.openxmlformats.org/officeDocument/2006/relationships/hyperlink" Target="mailto:danielachamorro@narino.gov.co" TargetMode="External"/><Relationship Id="rId15" Type="http://schemas.openxmlformats.org/officeDocument/2006/relationships/hyperlink" Target="http://www.cisna.narino.gov.co/" TargetMode="External"/><Relationship Id="rId23" Type="http://schemas.openxmlformats.org/officeDocument/2006/relationships/hyperlink" Target="http://www.sgr.gov.co/" TargetMode="External"/><Relationship Id="rId28" Type="http://schemas.openxmlformats.org/officeDocument/2006/relationships/hyperlink" Target="mailto:nurytorres@narino.gov.co" TargetMode="External"/><Relationship Id="rId36" Type="http://schemas.openxmlformats.org/officeDocument/2006/relationships/hyperlink" Target="mailto:jesusbenavides@narino.gov.co" TargetMode="External"/><Relationship Id="rId49" Type="http://schemas.openxmlformats.org/officeDocument/2006/relationships/hyperlink" Target="http://www.narino.gov.co/" TargetMode="External"/><Relationship Id="rId57" Type="http://schemas.openxmlformats.org/officeDocument/2006/relationships/hyperlink" Target="mailto:nurytorres@narino.gov.co" TargetMode="External"/><Relationship Id="rId106" Type="http://schemas.openxmlformats.org/officeDocument/2006/relationships/vmlDrawing" Target="../drawings/vmlDrawing1.vml"/><Relationship Id="rId10" Type="http://schemas.openxmlformats.org/officeDocument/2006/relationships/hyperlink" Target="mailto:jesikahg92@gmail.com" TargetMode="External"/><Relationship Id="rId31" Type="http://schemas.openxmlformats.org/officeDocument/2006/relationships/hyperlink" Target="mailto:taniamunoz@narino.gov.co" TargetMode="External"/><Relationship Id="rId44" Type="http://schemas.openxmlformats.org/officeDocument/2006/relationships/hyperlink" Target="mailto:nathalysilvestre@narino.gov.co" TargetMode="External"/><Relationship Id="rId52" Type="http://schemas.openxmlformats.org/officeDocument/2006/relationships/hyperlink" Target="mailto:andresordonez@narino.gov.co" TargetMode="External"/><Relationship Id="rId60" Type="http://schemas.openxmlformats.org/officeDocument/2006/relationships/hyperlink" Target="http://narino.gov.co/" TargetMode="External"/><Relationship Id="rId65" Type="http://schemas.openxmlformats.org/officeDocument/2006/relationships/hyperlink" Target="http://sostic.gov.co/" TargetMode="External"/><Relationship Id="rId73" Type="http://schemas.openxmlformats.org/officeDocument/2006/relationships/hyperlink" Target="https://tributos-tesoreria.narino.gov.co/" TargetMode="External"/><Relationship Id="rId78" Type="http://schemas.openxmlformats.org/officeDocument/2006/relationships/hyperlink" Target="https://tributos-tesoreria.narino.gov.co/" TargetMode="External"/><Relationship Id="rId81" Type="http://schemas.openxmlformats.org/officeDocument/2006/relationships/hyperlink" Target="http://www.dropbox.com/" TargetMode="External"/><Relationship Id="rId86" Type="http://schemas.openxmlformats.org/officeDocument/2006/relationships/hyperlink" Target="mailto:patriciamartinez@narino.gov.co" TargetMode="External"/><Relationship Id="rId94" Type="http://schemas.openxmlformats.org/officeDocument/2006/relationships/hyperlink" Target="https://narino-gob.sysman.com.co/" TargetMode="External"/><Relationship Id="rId99" Type="http://schemas.openxmlformats.org/officeDocument/2006/relationships/hyperlink" Target="mailto:serviciosinformaticos@sednarino.gov.co" TargetMode="External"/><Relationship Id="rId101" Type="http://schemas.openxmlformats.org/officeDocument/2006/relationships/hyperlink" Target="mailto:jorge.montenegro@sednarino.gov.co" TargetMode="External"/><Relationship Id="rId4" Type="http://schemas.openxmlformats.org/officeDocument/2006/relationships/hyperlink" Target="mailto:cisna@narino.gov.co" TargetMode="External"/><Relationship Id="rId9" Type="http://schemas.openxmlformats.org/officeDocument/2006/relationships/hyperlink" Target="http://www.cisna.narino.gov.co/" TargetMode="External"/><Relationship Id="rId13" Type="http://schemas.openxmlformats.org/officeDocument/2006/relationships/hyperlink" Target="mailto:geovannyabaunza@narino.gov.co" TargetMode="External"/><Relationship Id="rId18" Type="http://schemas.openxmlformats.org/officeDocument/2006/relationships/hyperlink" Target="mailto:leonardoflorez@narino.gov.co," TargetMode="External"/><Relationship Id="rId39" Type="http://schemas.openxmlformats.org/officeDocument/2006/relationships/hyperlink" Target="http://www.colombiacompra.gov.co/secop/secop-i" TargetMode="External"/><Relationship Id="rId34" Type="http://schemas.openxmlformats.org/officeDocument/2006/relationships/hyperlink" Target="mailto:oscaribarra@narino.gov.co" TargetMode="External"/><Relationship Id="rId50" Type="http://schemas.openxmlformats.org/officeDocument/2006/relationships/hyperlink" Target="mailto:andresordonez@narino.gov.co" TargetMode="External"/><Relationship Id="rId55" Type="http://schemas.openxmlformats.org/officeDocument/2006/relationships/hyperlink" Target="mailto:dimascastro@narino.gov.co" TargetMode="External"/><Relationship Id="rId76" Type="http://schemas.openxmlformats.org/officeDocument/2006/relationships/hyperlink" Target="https://narino-gob.sysman.com.co/sysmanWeb/" TargetMode="External"/><Relationship Id="rId97" Type="http://schemas.openxmlformats.org/officeDocument/2006/relationships/hyperlink" Target="mailto:vicenteaux@sednarino.gov.co" TargetMode="External"/><Relationship Id="rId10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mailto:jorge.montenegro@sednarino.gov.co" TargetMode="External"/><Relationship Id="rId13" Type="http://schemas.openxmlformats.org/officeDocument/2006/relationships/comments" Target="../comments2.xml"/><Relationship Id="rId3" Type="http://schemas.openxmlformats.org/officeDocument/2006/relationships/hyperlink" Target="mailto:brendarivas@narino.gov.co" TargetMode="External"/><Relationship Id="rId7" Type="http://schemas.openxmlformats.org/officeDocument/2006/relationships/hyperlink" Target="mailto:serviciosinformaticos@sednarino.gov.co" TargetMode="External"/><Relationship Id="rId12" Type="http://schemas.openxmlformats.org/officeDocument/2006/relationships/vmlDrawing" Target="../drawings/vmlDrawing2.vml"/><Relationship Id="rId2" Type="http://schemas.openxmlformats.org/officeDocument/2006/relationships/hyperlink" Target="mailto:raulortiz@narino.gov.co" TargetMode="External"/><Relationship Id="rId1" Type="http://schemas.openxmlformats.org/officeDocument/2006/relationships/hyperlink" Target="mailto:raulortiz@narino.gov.co" TargetMode="External"/><Relationship Id="rId6" Type="http://schemas.openxmlformats.org/officeDocument/2006/relationships/hyperlink" Target="mailto:vicenteaux@sednarino.gov.co" TargetMode="External"/><Relationship Id="rId11" Type="http://schemas.openxmlformats.org/officeDocument/2006/relationships/printerSettings" Target="../printerSettings/printerSettings2.bin"/><Relationship Id="rId5" Type="http://schemas.openxmlformats.org/officeDocument/2006/relationships/hyperlink" Target="mailto:anajuliacardenas@narino.gov.co" TargetMode="External"/><Relationship Id="rId10" Type="http://schemas.openxmlformats.org/officeDocument/2006/relationships/hyperlink" Target="mailto:monicameneses@narino.gov.co" TargetMode="External"/><Relationship Id="rId4" Type="http://schemas.openxmlformats.org/officeDocument/2006/relationships/hyperlink" Target="mailto:patriciamartinez@narino.gov.co" TargetMode="External"/><Relationship Id="rId9" Type="http://schemas.openxmlformats.org/officeDocument/2006/relationships/hyperlink" Target="mailto:franklinjimenez@sednarino.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0"/>
  <sheetViews>
    <sheetView tabSelected="1" topLeftCell="A50" zoomScale="70" zoomScaleNormal="70" workbookViewId="0">
      <selection activeCell="G51" sqref="G51"/>
    </sheetView>
  </sheetViews>
  <sheetFormatPr baseColWidth="10" defaultColWidth="10.375" defaultRowHeight="12.75" x14ac:dyDescent="0.2"/>
  <cols>
    <col min="1" max="1" width="9" style="34" customWidth="1"/>
    <col min="2" max="2" width="17" style="33" customWidth="1"/>
    <col min="3" max="3" width="26.25" style="33" customWidth="1"/>
    <col min="4" max="4" width="22.5" style="33" customWidth="1"/>
    <col min="5" max="5" width="45.125" style="41" customWidth="1"/>
    <col min="6" max="6" width="44" style="33" hidden="1" customWidth="1"/>
    <col min="7" max="7" width="12.75" style="33" customWidth="1"/>
    <col min="8" max="8" width="24.25" style="33" customWidth="1"/>
    <col min="9" max="9" width="24.25" style="41" customWidth="1"/>
    <col min="10" max="10" width="16.75" style="33" customWidth="1"/>
    <col min="11" max="11" width="18.875" style="33" customWidth="1"/>
    <col min="12" max="12" width="23.875" style="33" customWidth="1"/>
    <col min="13" max="13" width="33.25" style="33" customWidth="1"/>
    <col min="14" max="14" width="36.375" style="33" customWidth="1"/>
    <col min="15" max="15" width="26.875" style="31" bestFit="1" customWidth="1"/>
    <col min="16" max="16" width="10.375" style="34" customWidth="1"/>
    <col min="17" max="17" width="15.625" style="31" customWidth="1"/>
    <col min="18" max="18" width="11.875" style="34" customWidth="1"/>
    <col min="19" max="19" width="17.125" style="31" customWidth="1"/>
    <col min="20" max="20" width="12.875" style="34" customWidth="1"/>
    <col min="21" max="21" width="11.625" style="33" customWidth="1"/>
    <col min="22" max="22" width="15.125" style="33" customWidth="1"/>
    <col min="23" max="23" width="25" style="33" customWidth="1"/>
    <col min="24" max="24" width="22.25" style="33" customWidth="1"/>
    <col min="25" max="26" width="18.875" style="33" customWidth="1"/>
    <col min="27" max="27" width="51" style="33" customWidth="1"/>
    <col min="28" max="30" width="18.875" style="34" customWidth="1"/>
    <col min="31" max="31" width="18.875" style="33" customWidth="1"/>
    <col min="32" max="32" width="22.375" style="33" customWidth="1"/>
    <col min="33" max="34" width="18.875" style="33" customWidth="1"/>
    <col min="35" max="16384" width="10.375" style="33"/>
  </cols>
  <sheetData>
    <row r="1" spans="1:34" s="40" customFormat="1" ht="27" customHeight="1" x14ac:dyDescent="0.2">
      <c r="A1" s="67" t="s">
        <v>0</v>
      </c>
      <c r="B1" s="67"/>
      <c r="C1" s="67"/>
      <c r="D1" s="68" t="s">
        <v>1</v>
      </c>
      <c r="E1" s="68"/>
      <c r="F1" s="68"/>
      <c r="G1" s="68"/>
      <c r="H1" s="68"/>
      <c r="I1" s="68"/>
      <c r="J1" s="68"/>
      <c r="K1" s="68"/>
      <c r="L1" s="68"/>
      <c r="M1" s="68"/>
      <c r="N1" s="68"/>
      <c r="O1" s="68"/>
      <c r="P1" s="68"/>
      <c r="Q1" s="68"/>
      <c r="R1" s="68"/>
      <c r="S1" s="68"/>
      <c r="T1" s="68"/>
      <c r="U1" s="68"/>
      <c r="V1" s="68"/>
      <c r="W1" s="68"/>
      <c r="X1" s="68"/>
      <c r="Y1" s="69" t="s">
        <v>2</v>
      </c>
      <c r="Z1" s="69"/>
      <c r="AA1" s="70"/>
      <c r="AB1" s="70"/>
      <c r="AC1" s="70"/>
      <c r="AD1" s="70"/>
      <c r="AE1" s="70"/>
      <c r="AF1" s="70"/>
      <c r="AG1" s="70"/>
      <c r="AH1" s="70"/>
    </row>
    <row r="2" spans="1:34" s="40" customFormat="1" ht="27" customHeight="1" x14ac:dyDescent="0.2">
      <c r="A2" s="67"/>
      <c r="B2" s="67"/>
      <c r="C2" s="67"/>
      <c r="D2" s="68"/>
      <c r="E2" s="68"/>
      <c r="F2" s="68"/>
      <c r="G2" s="68"/>
      <c r="H2" s="68"/>
      <c r="I2" s="68"/>
      <c r="J2" s="68"/>
      <c r="K2" s="68"/>
      <c r="L2" s="68"/>
      <c r="M2" s="68"/>
      <c r="N2" s="68"/>
      <c r="O2" s="68"/>
      <c r="P2" s="68"/>
      <c r="Q2" s="68"/>
      <c r="R2" s="68"/>
      <c r="S2" s="68"/>
      <c r="T2" s="68"/>
      <c r="U2" s="68"/>
      <c r="V2" s="68"/>
      <c r="W2" s="68"/>
      <c r="X2" s="68"/>
      <c r="Y2" s="69" t="s">
        <v>3</v>
      </c>
      <c r="Z2" s="69"/>
      <c r="AA2" s="70"/>
      <c r="AB2" s="70"/>
      <c r="AC2" s="70"/>
      <c r="AD2" s="70"/>
      <c r="AE2" s="70"/>
      <c r="AF2" s="70"/>
      <c r="AG2" s="70"/>
      <c r="AH2" s="70"/>
    </row>
    <row r="3" spans="1:34" s="40" customFormat="1" ht="35.25" customHeight="1" x14ac:dyDescent="0.2">
      <c r="A3" s="67"/>
      <c r="B3" s="67"/>
      <c r="C3" s="67"/>
      <c r="D3" s="68"/>
      <c r="E3" s="68"/>
      <c r="F3" s="68"/>
      <c r="G3" s="68"/>
      <c r="H3" s="68"/>
      <c r="I3" s="68"/>
      <c r="J3" s="68"/>
      <c r="K3" s="68"/>
      <c r="L3" s="68"/>
      <c r="M3" s="68"/>
      <c r="N3" s="68"/>
      <c r="O3" s="68"/>
      <c r="P3" s="68"/>
      <c r="Q3" s="68"/>
      <c r="R3" s="68"/>
      <c r="S3" s="68"/>
      <c r="T3" s="68"/>
      <c r="U3" s="68"/>
      <c r="V3" s="68"/>
      <c r="W3" s="68"/>
      <c r="X3" s="68"/>
      <c r="Y3" s="71" t="s">
        <v>4</v>
      </c>
      <c r="Z3" s="71"/>
      <c r="AA3" s="72"/>
      <c r="AB3" s="72"/>
      <c r="AC3" s="72"/>
      <c r="AD3" s="72"/>
      <c r="AE3" s="72"/>
      <c r="AF3" s="72"/>
      <c r="AG3" s="72"/>
      <c r="AH3" s="72"/>
    </row>
    <row r="4" spans="1:34" s="40" customFormat="1" ht="27" customHeight="1" x14ac:dyDescent="0.2">
      <c r="A4" s="67"/>
      <c r="B4" s="67"/>
      <c r="C4" s="67"/>
      <c r="D4" s="68"/>
      <c r="E4" s="68"/>
      <c r="F4" s="68"/>
      <c r="G4" s="68"/>
      <c r="H4" s="68"/>
      <c r="I4" s="68"/>
      <c r="J4" s="68"/>
      <c r="K4" s="68"/>
      <c r="L4" s="68"/>
      <c r="M4" s="68"/>
      <c r="N4" s="68"/>
      <c r="O4" s="68"/>
      <c r="P4" s="68"/>
      <c r="Q4" s="68"/>
      <c r="R4" s="68"/>
      <c r="S4" s="68"/>
      <c r="T4" s="68"/>
      <c r="U4" s="68"/>
      <c r="V4" s="68"/>
      <c r="W4" s="68"/>
      <c r="X4" s="68"/>
      <c r="Y4" s="73" t="s">
        <v>5</v>
      </c>
      <c r="Z4" s="73"/>
      <c r="AA4" s="70"/>
      <c r="AB4" s="70"/>
      <c r="AC4" s="70"/>
      <c r="AD4" s="70"/>
      <c r="AE4" s="70"/>
      <c r="AF4" s="70"/>
      <c r="AG4" s="70"/>
      <c r="AH4" s="70"/>
    </row>
    <row r="6" spans="1:34" ht="15" x14ac:dyDescent="0.2">
      <c r="A6" s="55" t="s">
        <v>6</v>
      </c>
    </row>
    <row r="7" spans="1:34" ht="15" x14ac:dyDescent="0.2">
      <c r="A7" s="55" t="s">
        <v>853</v>
      </c>
    </row>
    <row r="9" spans="1:34" s="49" customFormat="1" ht="15.75" customHeight="1" x14ac:dyDescent="0.2">
      <c r="A9" s="63" t="s">
        <v>7</v>
      </c>
      <c r="B9" s="63"/>
      <c r="C9" s="63"/>
      <c r="D9" s="63"/>
      <c r="E9" s="63"/>
      <c r="F9" s="63"/>
      <c r="G9" s="63"/>
      <c r="H9" s="63" t="s">
        <v>8</v>
      </c>
      <c r="I9" s="63"/>
      <c r="J9" s="56"/>
      <c r="K9" s="66" t="s">
        <v>9</v>
      </c>
      <c r="L9" s="66" t="s">
        <v>10</v>
      </c>
      <c r="M9" s="63" t="s">
        <v>11</v>
      </c>
      <c r="N9" s="63"/>
      <c r="O9" s="64" t="s">
        <v>12</v>
      </c>
      <c r="P9" s="64"/>
      <c r="Q9" s="64"/>
      <c r="R9" s="64"/>
      <c r="S9" s="64"/>
      <c r="T9" s="64"/>
      <c r="U9" s="63" t="s">
        <v>13</v>
      </c>
      <c r="V9" s="63"/>
      <c r="W9" s="65" t="s">
        <v>14</v>
      </c>
      <c r="X9" s="66" t="s">
        <v>15</v>
      </c>
      <c r="Y9" s="63" t="s">
        <v>854</v>
      </c>
      <c r="Z9" s="63"/>
      <c r="AA9" s="63"/>
      <c r="AB9" s="63"/>
      <c r="AC9" s="63" t="s">
        <v>855</v>
      </c>
      <c r="AD9" s="63"/>
      <c r="AE9" s="63"/>
      <c r="AF9" s="63"/>
      <c r="AG9" s="63"/>
      <c r="AH9" s="63"/>
    </row>
    <row r="10" spans="1:34" s="35" customFormat="1" ht="70.5" customHeight="1" x14ac:dyDescent="0.2">
      <c r="A10" s="57" t="s">
        <v>16</v>
      </c>
      <c r="B10" s="57" t="s">
        <v>17</v>
      </c>
      <c r="C10" s="57" t="s">
        <v>18</v>
      </c>
      <c r="D10" s="57" t="s">
        <v>19</v>
      </c>
      <c r="E10" s="62" t="s">
        <v>20</v>
      </c>
      <c r="F10" s="57" t="s">
        <v>21</v>
      </c>
      <c r="G10" s="57" t="s">
        <v>22</v>
      </c>
      <c r="H10" s="57" t="s">
        <v>23</v>
      </c>
      <c r="I10" s="57" t="s">
        <v>24</v>
      </c>
      <c r="J10" s="57" t="s">
        <v>25</v>
      </c>
      <c r="K10" s="66"/>
      <c r="L10" s="66"/>
      <c r="M10" s="57" t="s">
        <v>26</v>
      </c>
      <c r="N10" s="57" t="s">
        <v>27</v>
      </c>
      <c r="O10" s="57" t="s">
        <v>28</v>
      </c>
      <c r="P10" s="57" t="s">
        <v>29</v>
      </c>
      <c r="Q10" s="57" t="s">
        <v>30</v>
      </c>
      <c r="R10" s="57" t="s">
        <v>29</v>
      </c>
      <c r="S10" s="57" t="s">
        <v>31</v>
      </c>
      <c r="T10" s="57" t="s">
        <v>29</v>
      </c>
      <c r="U10" s="57" t="s">
        <v>32</v>
      </c>
      <c r="V10" s="57" t="s">
        <v>33</v>
      </c>
      <c r="W10" s="65"/>
      <c r="X10" s="66"/>
      <c r="Y10" s="57" t="s">
        <v>34</v>
      </c>
      <c r="Z10" s="57" t="s">
        <v>35</v>
      </c>
      <c r="AA10" s="57" t="s">
        <v>36</v>
      </c>
      <c r="AB10" s="57" t="s">
        <v>37</v>
      </c>
      <c r="AC10" s="57" t="s">
        <v>38</v>
      </c>
      <c r="AD10" s="57" t="s">
        <v>39</v>
      </c>
      <c r="AE10" s="57" t="s">
        <v>40</v>
      </c>
      <c r="AF10" s="57" t="s">
        <v>41</v>
      </c>
      <c r="AG10" s="57" t="s">
        <v>42</v>
      </c>
      <c r="AH10" s="57" t="s">
        <v>43</v>
      </c>
    </row>
    <row r="11" spans="1:34" s="31" customFormat="1" ht="62.25" customHeight="1" x14ac:dyDescent="0.2">
      <c r="A11" s="36">
        <v>1</v>
      </c>
      <c r="B11" s="30" t="s">
        <v>44</v>
      </c>
      <c r="C11" s="39" t="s">
        <v>45</v>
      </c>
      <c r="D11" s="39" t="s">
        <v>46</v>
      </c>
      <c r="E11" s="39" t="s">
        <v>291</v>
      </c>
      <c r="F11" s="39" t="s">
        <v>866</v>
      </c>
      <c r="G11" s="30" t="s">
        <v>47</v>
      </c>
      <c r="H11" s="30" t="s">
        <v>117</v>
      </c>
      <c r="I11" s="39" t="s">
        <v>792</v>
      </c>
      <c r="J11" s="30" t="s">
        <v>117</v>
      </c>
      <c r="K11" s="39" t="s">
        <v>48</v>
      </c>
      <c r="L11" s="39" t="s">
        <v>49</v>
      </c>
      <c r="M11" s="39" t="s">
        <v>50</v>
      </c>
      <c r="N11" s="39" t="s">
        <v>839</v>
      </c>
      <c r="O11" s="30" t="s">
        <v>51</v>
      </c>
      <c r="P11" s="36">
        <f t="shared" ref="P11:P40" si="0">IF(O11="Información pública Reservada",3,IF(O11="Información pública Clasificada",2,IF(O11="Información Pública",1,IF(O11="","ESCOJA OPCION…!",3))))</f>
        <v>2</v>
      </c>
      <c r="Q11" s="30" t="s">
        <v>52</v>
      </c>
      <c r="R11" s="36">
        <f t="shared" ref="R11:R40" si="1">IF(Q11="ALTA",3,IF(Q11="MEDIA",2,IF(Q11="BAJA",1,IF(O11="","ESCOJA OPCION…!",3))))</f>
        <v>1</v>
      </c>
      <c r="S11" s="30" t="s">
        <v>52</v>
      </c>
      <c r="T11" s="36">
        <f t="shared" ref="T11:T40" si="2">IF(S11="ALTA",3,IF(S11="MEDIA",2,IF(S11="BAJA",1,IF(O11="","ESCOJA OPCION…!",3))))</f>
        <v>1</v>
      </c>
      <c r="U11" s="30">
        <f t="shared" ref="U11:U40" si="3">SUM(P11+R11+T11)</f>
        <v>4</v>
      </c>
      <c r="V11" s="30" t="str">
        <f t="shared" ref="V11:V40" si="4">IF(OR(O11="",Q11="",S11=""),"",IF(SUM(P11,R11,T11)&gt;7,"ALTA",IF(AND(SUM(P11,R11,T11)&lt;8,SUM(P11,R11,T11)&gt;3),"MEDIA","BAJA")))</f>
        <v>MEDIA</v>
      </c>
      <c r="W11" s="30" t="s">
        <v>53</v>
      </c>
      <c r="X11" s="30" t="s">
        <v>117</v>
      </c>
      <c r="Y11" s="30" t="s">
        <v>54</v>
      </c>
      <c r="Z11" s="30" t="s">
        <v>55</v>
      </c>
      <c r="AA11" s="30" t="s">
        <v>56</v>
      </c>
      <c r="AB11" s="36" t="s">
        <v>57</v>
      </c>
      <c r="AC11" s="36" t="s">
        <v>57</v>
      </c>
      <c r="AD11" s="36" t="s">
        <v>57</v>
      </c>
      <c r="AE11" s="30" t="s">
        <v>117</v>
      </c>
      <c r="AF11" s="30" t="s">
        <v>117</v>
      </c>
      <c r="AG11" s="30" t="s">
        <v>117</v>
      </c>
      <c r="AH11" s="30" t="s">
        <v>117</v>
      </c>
    </row>
    <row r="12" spans="1:34" s="31" customFormat="1" ht="54.75" customHeight="1" x14ac:dyDescent="0.2">
      <c r="A12" s="36">
        <v>2</v>
      </c>
      <c r="B12" s="32" t="s">
        <v>44</v>
      </c>
      <c r="C12" s="39" t="s">
        <v>45</v>
      </c>
      <c r="D12" s="39" t="s">
        <v>46</v>
      </c>
      <c r="E12" s="39" t="s">
        <v>58</v>
      </c>
      <c r="F12" s="39" t="s">
        <v>793</v>
      </c>
      <c r="G12" s="32" t="s">
        <v>59</v>
      </c>
      <c r="H12" s="39" t="s">
        <v>833</v>
      </c>
      <c r="I12" s="39" t="s">
        <v>117</v>
      </c>
      <c r="J12" s="39">
        <v>12067</v>
      </c>
      <c r="K12" s="39" t="s">
        <v>48</v>
      </c>
      <c r="L12" s="39" t="s">
        <v>60</v>
      </c>
      <c r="M12" s="39" t="s">
        <v>50</v>
      </c>
      <c r="N12" s="39" t="s">
        <v>834</v>
      </c>
      <c r="O12" s="32" t="s">
        <v>61</v>
      </c>
      <c r="P12" s="37">
        <f t="shared" si="0"/>
        <v>1</v>
      </c>
      <c r="Q12" s="32" t="s">
        <v>52</v>
      </c>
      <c r="R12" s="37">
        <f t="shared" si="1"/>
        <v>1</v>
      </c>
      <c r="S12" s="32" t="s">
        <v>52</v>
      </c>
      <c r="T12" s="37">
        <f t="shared" si="2"/>
        <v>1</v>
      </c>
      <c r="U12" s="32">
        <f t="shared" si="3"/>
        <v>3</v>
      </c>
      <c r="V12" s="30" t="str">
        <f t="shared" si="4"/>
        <v>BAJA</v>
      </c>
      <c r="W12" s="32" t="s">
        <v>62</v>
      </c>
      <c r="X12" s="32" t="s">
        <v>63</v>
      </c>
      <c r="Y12" s="32" t="s">
        <v>54</v>
      </c>
      <c r="Z12" s="32" t="s">
        <v>64</v>
      </c>
      <c r="AA12" s="32" t="s">
        <v>56</v>
      </c>
      <c r="AB12" s="37" t="s">
        <v>57</v>
      </c>
      <c r="AC12" s="37" t="s">
        <v>57</v>
      </c>
      <c r="AD12" s="92" t="s">
        <v>57</v>
      </c>
      <c r="AE12" s="30" t="s">
        <v>117</v>
      </c>
      <c r="AF12" s="30" t="s">
        <v>117</v>
      </c>
      <c r="AG12" s="30" t="s">
        <v>117</v>
      </c>
      <c r="AH12" s="30" t="s">
        <v>117</v>
      </c>
    </row>
    <row r="13" spans="1:34" s="31" customFormat="1" ht="54.75" customHeight="1" x14ac:dyDescent="0.2">
      <c r="A13" s="36">
        <v>3</v>
      </c>
      <c r="B13" s="32" t="s">
        <v>44</v>
      </c>
      <c r="C13" s="39" t="s">
        <v>45</v>
      </c>
      <c r="D13" s="39" t="s">
        <v>46</v>
      </c>
      <c r="E13" s="39" t="s">
        <v>58</v>
      </c>
      <c r="F13" s="39" t="s">
        <v>793</v>
      </c>
      <c r="G13" s="32" t="s">
        <v>59</v>
      </c>
      <c r="H13" s="39" t="s">
        <v>833</v>
      </c>
      <c r="I13" s="39" t="s">
        <v>117</v>
      </c>
      <c r="J13" s="39">
        <v>1279</v>
      </c>
      <c r="K13" s="39" t="s">
        <v>48</v>
      </c>
      <c r="L13" s="39" t="s">
        <v>60</v>
      </c>
      <c r="M13" s="39" t="s">
        <v>50</v>
      </c>
      <c r="N13" s="39" t="s">
        <v>834</v>
      </c>
      <c r="O13" s="32" t="s">
        <v>61</v>
      </c>
      <c r="P13" s="37">
        <f t="shared" si="0"/>
        <v>1</v>
      </c>
      <c r="Q13" s="32" t="s">
        <v>52</v>
      </c>
      <c r="R13" s="37">
        <f t="shared" si="1"/>
        <v>1</v>
      </c>
      <c r="S13" s="32" t="s">
        <v>52</v>
      </c>
      <c r="T13" s="37">
        <f t="shared" si="2"/>
        <v>1</v>
      </c>
      <c r="U13" s="32">
        <f t="shared" si="3"/>
        <v>3</v>
      </c>
      <c r="V13" s="30" t="str">
        <f t="shared" si="4"/>
        <v>BAJA</v>
      </c>
      <c r="W13" s="32" t="s">
        <v>62</v>
      </c>
      <c r="X13" s="32" t="s">
        <v>63</v>
      </c>
      <c r="Y13" s="32" t="s">
        <v>54</v>
      </c>
      <c r="Z13" s="32" t="s">
        <v>64</v>
      </c>
      <c r="AA13" s="32" t="s">
        <v>56</v>
      </c>
      <c r="AB13" s="37" t="s">
        <v>57</v>
      </c>
      <c r="AC13" s="37" t="s">
        <v>57</v>
      </c>
      <c r="AD13" s="92" t="s">
        <v>57</v>
      </c>
      <c r="AE13" s="30" t="s">
        <v>117</v>
      </c>
      <c r="AF13" s="30" t="s">
        <v>117</v>
      </c>
      <c r="AG13" s="30" t="s">
        <v>117</v>
      </c>
      <c r="AH13" s="30" t="s">
        <v>117</v>
      </c>
    </row>
    <row r="14" spans="1:34" s="31" customFormat="1" ht="54.75" customHeight="1" x14ac:dyDescent="0.2">
      <c r="A14" s="36">
        <v>4</v>
      </c>
      <c r="B14" s="32" t="s">
        <v>44</v>
      </c>
      <c r="C14" s="39" t="s">
        <v>45</v>
      </c>
      <c r="D14" s="39" t="s">
        <v>46</v>
      </c>
      <c r="E14" s="39" t="s">
        <v>58</v>
      </c>
      <c r="F14" s="39" t="s">
        <v>793</v>
      </c>
      <c r="G14" s="32" t="s">
        <v>59</v>
      </c>
      <c r="H14" s="39" t="s">
        <v>833</v>
      </c>
      <c r="I14" s="39" t="s">
        <v>289</v>
      </c>
      <c r="J14" s="39">
        <v>13250</v>
      </c>
      <c r="K14" s="39" t="s">
        <v>48</v>
      </c>
      <c r="L14" s="39" t="s">
        <v>60</v>
      </c>
      <c r="M14" s="39" t="s">
        <v>50</v>
      </c>
      <c r="N14" s="39" t="s">
        <v>834</v>
      </c>
      <c r="O14" s="32" t="s">
        <v>61</v>
      </c>
      <c r="P14" s="37">
        <f t="shared" si="0"/>
        <v>1</v>
      </c>
      <c r="Q14" s="32" t="s">
        <v>52</v>
      </c>
      <c r="R14" s="37">
        <f t="shared" si="1"/>
        <v>1</v>
      </c>
      <c r="S14" s="32" t="s">
        <v>52</v>
      </c>
      <c r="T14" s="37">
        <f t="shared" si="2"/>
        <v>1</v>
      </c>
      <c r="U14" s="32">
        <f t="shared" si="3"/>
        <v>3</v>
      </c>
      <c r="V14" s="30" t="str">
        <f t="shared" si="4"/>
        <v>BAJA</v>
      </c>
      <c r="W14" s="32" t="s">
        <v>62</v>
      </c>
      <c r="X14" s="32" t="s">
        <v>63</v>
      </c>
      <c r="Y14" s="32" t="s">
        <v>54</v>
      </c>
      <c r="Z14" s="32" t="s">
        <v>64</v>
      </c>
      <c r="AA14" s="32" t="s">
        <v>56</v>
      </c>
      <c r="AB14" s="37" t="s">
        <v>57</v>
      </c>
      <c r="AC14" s="37" t="s">
        <v>57</v>
      </c>
      <c r="AD14" s="92" t="s">
        <v>57</v>
      </c>
      <c r="AE14" s="30" t="s">
        <v>117</v>
      </c>
      <c r="AF14" s="30" t="s">
        <v>117</v>
      </c>
      <c r="AG14" s="30" t="s">
        <v>117</v>
      </c>
      <c r="AH14" s="30" t="s">
        <v>117</v>
      </c>
    </row>
    <row r="15" spans="1:34" s="31" customFormat="1" ht="74.25" customHeight="1" x14ac:dyDescent="0.2">
      <c r="A15" s="36">
        <v>5</v>
      </c>
      <c r="B15" s="32" t="s">
        <v>44</v>
      </c>
      <c r="C15" s="39" t="s">
        <v>687</v>
      </c>
      <c r="D15" s="39" t="s">
        <v>46</v>
      </c>
      <c r="E15" s="39" t="s">
        <v>794</v>
      </c>
      <c r="F15" s="39" t="s">
        <v>867</v>
      </c>
      <c r="G15" s="32" t="s">
        <v>59</v>
      </c>
      <c r="H15" s="39" t="s">
        <v>290</v>
      </c>
      <c r="I15" s="39" t="s">
        <v>117</v>
      </c>
      <c r="J15" s="39">
        <v>12068</v>
      </c>
      <c r="K15" s="32" t="s">
        <v>48</v>
      </c>
      <c r="L15" s="32" t="s">
        <v>60</v>
      </c>
      <c r="M15" s="32" t="s">
        <v>67</v>
      </c>
      <c r="N15" s="32" t="s">
        <v>65</v>
      </c>
      <c r="O15" s="32" t="s">
        <v>61</v>
      </c>
      <c r="P15" s="37">
        <f t="shared" si="0"/>
        <v>1</v>
      </c>
      <c r="Q15" s="32" t="s">
        <v>66</v>
      </c>
      <c r="R15" s="37">
        <f t="shared" si="1"/>
        <v>2</v>
      </c>
      <c r="S15" s="32" t="s">
        <v>66</v>
      </c>
      <c r="T15" s="37">
        <f t="shared" si="2"/>
        <v>2</v>
      </c>
      <c r="U15" s="32">
        <f t="shared" si="3"/>
        <v>5</v>
      </c>
      <c r="V15" s="30" t="str">
        <f t="shared" si="4"/>
        <v>MEDIA</v>
      </c>
      <c r="W15" s="32" t="s">
        <v>53</v>
      </c>
      <c r="X15" s="30" t="s">
        <v>117</v>
      </c>
      <c r="Y15" s="32" t="s">
        <v>57</v>
      </c>
      <c r="Z15" s="32" t="s">
        <v>117</v>
      </c>
      <c r="AA15" s="32" t="s">
        <v>117</v>
      </c>
      <c r="AB15" s="37" t="s">
        <v>117</v>
      </c>
      <c r="AC15" s="37" t="s">
        <v>54</v>
      </c>
      <c r="AD15" s="37" t="s">
        <v>206</v>
      </c>
      <c r="AE15" s="39" t="s">
        <v>69</v>
      </c>
      <c r="AF15" s="39" t="s">
        <v>856</v>
      </c>
      <c r="AG15" s="32" t="s">
        <v>71</v>
      </c>
      <c r="AH15" s="32" t="s">
        <v>72</v>
      </c>
    </row>
    <row r="16" spans="1:34" s="31" customFormat="1" ht="45" customHeight="1" x14ac:dyDescent="0.2">
      <c r="A16" s="36">
        <v>6</v>
      </c>
      <c r="B16" s="32" t="s">
        <v>44</v>
      </c>
      <c r="C16" s="39" t="s">
        <v>687</v>
      </c>
      <c r="D16" s="39" t="s">
        <v>46</v>
      </c>
      <c r="E16" s="39" t="s">
        <v>73</v>
      </c>
      <c r="F16" s="39" t="s">
        <v>688</v>
      </c>
      <c r="G16" s="32" t="s">
        <v>59</v>
      </c>
      <c r="H16" s="39" t="s">
        <v>290</v>
      </c>
      <c r="I16" s="39" t="s">
        <v>117</v>
      </c>
      <c r="J16" s="39">
        <v>12068</v>
      </c>
      <c r="K16" s="32" t="s">
        <v>48</v>
      </c>
      <c r="L16" s="32" t="s">
        <v>60</v>
      </c>
      <c r="M16" s="32" t="s">
        <v>67</v>
      </c>
      <c r="N16" s="32" t="s">
        <v>65</v>
      </c>
      <c r="O16" s="32" t="s">
        <v>61</v>
      </c>
      <c r="P16" s="37">
        <f t="shared" si="0"/>
        <v>1</v>
      </c>
      <c r="Q16" s="32" t="s">
        <v>66</v>
      </c>
      <c r="R16" s="37">
        <f t="shared" si="1"/>
        <v>2</v>
      </c>
      <c r="S16" s="32" t="s">
        <v>66</v>
      </c>
      <c r="T16" s="37">
        <f t="shared" si="2"/>
        <v>2</v>
      </c>
      <c r="U16" s="32">
        <f t="shared" si="3"/>
        <v>5</v>
      </c>
      <c r="V16" s="30" t="str">
        <f t="shared" si="4"/>
        <v>MEDIA</v>
      </c>
      <c r="W16" s="32" t="s">
        <v>53</v>
      </c>
      <c r="X16" s="30" t="s">
        <v>117</v>
      </c>
      <c r="Y16" s="32" t="s">
        <v>57</v>
      </c>
      <c r="Z16" s="32" t="s">
        <v>117</v>
      </c>
      <c r="AA16" s="32" t="s">
        <v>117</v>
      </c>
      <c r="AB16" s="37" t="s">
        <v>117</v>
      </c>
      <c r="AC16" s="37" t="s">
        <v>57</v>
      </c>
      <c r="AD16" s="37" t="s">
        <v>57</v>
      </c>
      <c r="AE16" s="30" t="s">
        <v>117</v>
      </c>
      <c r="AF16" s="30" t="s">
        <v>117</v>
      </c>
      <c r="AG16" s="30" t="s">
        <v>117</v>
      </c>
      <c r="AH16" s="30" t="s">
        <v>117</v>
      </c>
    </row>
    <row r="17" spans="1:34" s="31" customFormat="1" ht="30" customHeight="1" x14ac:dyDescent="0.2">
      <c r="A17" s="36">
        <v>7</v>
      </c>
      <c r="B17" s="32" t="s">
        <v>44</v>
      </c>
      <c r="C17" s="39" t="s">
        <v>687</v>
      </c>
      <c r="D17" s="39" t="s">
        <v>46</v>
      </c>
      <c r="E17" s="39" t="s">
        <v>637</v>
      </c>
      <c r="F17" s="39" t="s">
        <v>74</v>
      </c>
      <c r="G17" s="32" t="s">
        <v>59</v>
      </c>
      <c r="H17" s="39" t="s">
        <v>290</v>
      </c>
      <c r="I17" s="39" t="s">
        <v>117</v>
      </c>
      <c r="J17" s="39">
        <v>12068</v>
      </c>
      <c r="K17" s="32" t="s">
        <v>48</v>
      </c>
      <c r="L17" s="32" t="s">
        <v>60</v>
      </c>
      <c r="M17" s="32" t="s">
        <v>67</v>
      </c>
      <c r="N17" s="32" t="s">
        <v>65</v>
      </c>
      <c r="O17" s="32" t="s">
        <v>61</v>
      </c>
      <c r="P17" s="37">
        <f t="shared" si="0"/>
        <v>1</v>
      </c>
      <c r="Q17" s="32" t="s">
        <v>66</v>
      </c>
      <c r="R17" s="37">
        <f t="shared" si="1"/>
        <v>2</v>
      </c>
      <c r="S17" s="32" t="s">
        <v>66</v>
      </c>
      <c r="T17" s="37">
        <f t="shared" si="2"/>
        <v>2</v>
      </c>
      <c r="U17" s="32">
        <f t="shared" si="3"/>
        <v>5</v>
      </c>
      <c r="V17" s="30" t="str">
        <f t="shared" si="4"/>
        <v>MEDIA</v>
      </c>
      <c r="W17" s="32" t="s">
        <v>53</v>
      </c>
      <c r="X17" s="30" t="s">
        <v>117</v>
      </c>
      <c r="Y17" s="32" t="s">
        <v>57</v>
      </c>
      <c r="Z17" s="32" t="s">
        <v>117</v>
      </c>
      <c r="AA17" s="32" t="s">
        <v>117</v>
      </c>
      <c r="AB17" s="37" t="s">
        <v>117</v>
      </c>
      <c r="AC17" s="37" t="s">
        <v>57</v>
      </c>
      <c r="AD17" s="37" t="s">
        <v>57</v>
      </c>
      <c r="AE17" s="30" t="s">
        <v>117</v>
      </c>
      <c r="AF17" s="30" t="s">
        <v>117</v>
      </c>
      <c r="AG17" s="30" t="s">
        <v>117</v>
      </c>
      <c r="AH17" s="30" t="s">
        <v>117</v>
      </c>
    </row>
    <row r="18" spans="1:34" s="31" customFormat="1" ht="47.25" customHeight="1" x14ac:dyDescent="0.2">
      <c r="A18" s="36">
        <v>8</v>
      </c>
      <c r="B18" s="32" t="s">
        <v>44</v>
      </c>
      <c r="C18" s="39" t="s">
        <v>687</v>
      </c>
      <c r="D18" s="39" t="s">
        <v>46</v>
      </c>
      <c r="E18" s="39" t="s">
        <v>638</v>
      </c>
      <c r="F18" s="39" t="s">
        <v>689</v>
      </c>
      <c r="G18" s="32" t="s">
        <v>59</v>
      </c>
      <c r="H18" s="39" t="s">
        <v>819</v>
      </c>
      <c r="I18" s="39" t="s">
        <v>117</v>
      </c>
      <c r="J18" s="32" t="s">
        <v>117</v>
      </c>
      <c r="K18" s="32" t="s">
        <v>48</v>
      </c>
      <c r="L18" s="32" t="s">
        <v>75</v>
      </c>
      <c r="M18" s="32" t="s">
        <v>67</v>
      </c>
      <c r="N18" s="32" t="s">
        <v>65</v>
      </c>
      <c r="O18" s="32" t="s">
        <v>61</v>
      </c>
      <c r="P18" s="37">
        <f t="shared" si="0"/>
        <v>1</v>
      </c>
      <c r="Q18" s="32" t="s">
        <v>66</v>
      </c>
      <c r="R18" s="37">
        <f t="shared" si="1"/>
        <v>2</v>
      </c>
      <c r="S18" s="32" t="s">
        <v>66</v>
      </c>
      <c r="T18" s="37">
        <f t="shared" si="2"/>
        <v>2</v>
      </c>
      <c r="U18" s="32">
        <f t="shared" si="3"/>
        <v>5</v>
      </c>
      <c r="V18" s="30" t="str">
        <f t="shared" si="4"/>
        <v>MEDIA</v>
      </c>
      <c r="W18" s="32" t="s">
        <v>53</v>
      </c>
      <c r="X18" s="30" t="s">
        <v>117</v>
      </c>
      <c r="Y18" s="32" t="s">
        <v>54</v>
      </c>
      <c r="Z18" s="32" t="s">
        <v>55</v>
      </c>
      <c r="AA18" s="32" t="s">
        <v>76</v>
      </c>
      <c r="AB18" s="37" t="s">
        <v>57</v>
      </c>
      <c r="AC18" s="37" t="s">
        <v>57</v>
      </c>
      <c r="AD18" s="37" t="s">
        <v>57</v>
      </c>
      <c r="AE18" s="30" t="s">
        <v>117</v>
      </c>
      <c r="AF18" s="30" t="s">
        <v>117</v>
      </c>
      <c r="AG18" s="30" t="s">
        <v>117</v>
      </c>
      <c r="AH18" s="30" t="s">
        <v>117</v>
      </c>
    </row>
    <row r="19" spans="1:34" s="31" customFormat="1" ht="100.5" customHeight="1" x14ac:dyDescent="0.2">
      <c r="A19" s="36">
        <v>9</v>
      </c>
      <c r="B19" s="32" t="s">
        <v>44</v>
      </c>
      <c r="C19" s="39" t="s">
        <v>687</v>
      </c>
      <c r="D19" s="39" t="s">
        <v>46</v>
      </c>
      <c r="E19" s="39" t="s">
        <v>77</v>
      </c>
      <c r="F19" s="39" t="s">
        <v>868</v>
      </c>
      <c r="G19" s="32" t="s">
        <v>47</v>
      </c>
      <c r="H19" s="39" t="s">
        <v>117</v>
      </c>
      <c r="I19" s="39" t="s">
        <v>438</v>
      </c>
      <c r="J19" s="39" t="s">
        <v>117</v>
      </c>
      <c r="K19" s="32" t="s">
        <v>48</v>
      </c>
      <c r="L19" s="32" t="s">
        <v>49</v>
      </c>
      <c r="M19" s="32" t="s">
        <v>67</v>
      </c>
      <c r="N19" s="39" t="s">
        <v>834</v>
      </c>
      <c r="O19" s="32" t="s">
        <v>51</v>
      </c>
      <c r="P19" s="37">
        <f t="shared" si="0"/>
        <v>2</v>
      </c>
      <c r="Q19" s="32" t="s">
        <v>66</v>
      </c>
      <c r="R19" s="37">
        <f t="shared" si="1"/>
        <v>2</v>
      </c>
      <c r="S19" s="32" t="s">
        <v>66</v>
      </c>
      <c r="T19" s="37">
        <f t="shared" si="2"/>
        <v>2</v>
      </c>
      <c r="U19" s="32">
        <f t="shared" si="3"/>
        <v>6</v>
      </c>
      <c r="V19" s="30" t="str">
        <f t="shared" si="4"/>
        <v>MEDIA</v>
      </c>
      <c r="W19" s="32" t="s">
        <v>53</v>
      </c>
      <c r="X19" s="30" t="s">
        <v>117</v>
      </c>
      <c r="Y19" s="32" t="s">
        <v>54</v>
      </c>
      <c r="Z19" s="32" t="s">
        <v>55</v>
      </c>
      <c r="AA19" s="32" t="s">
        <v>76</v>
      </c>
      <c r="AB19" s="37" t="s">
        <v>57</v>
      </c>
      <c r="AC19" s="37" t="s">
        <v>57</v>
      </c>
      <c r="AD19" s="37" t="s">
        <v>57</v>
      </c>
      <c r="AE19" s="30" t="s">
        <v>117</v>
      </c>
      <c r="AF19" s="30" t="s">
        <v>117</v>
      </c>
      <c r="AG19" s="30" t="s">
        <v>117</v>
      </c>
      <c r="AH19" s="30" t="s">
        <v>117</v>
      </c>
    </row>
    <row r="20" spans="1:34" s="31" customFormat="1" ht="72.75" customHeight="1" x14ac:dyDescent="0.2">
      <c r="A20" s="36">
        <v>10</v>
      </c>
      <c r="B20" s="32" t="s">
        <v>44</v>
      </c>
      <c r="C20" s="39" t="s">
        <v>687</v>
      </c>
      <c r="D20" s="39" t="s">
        <v>46</v>
      </c>
      <c r="E20" s="39" t="s">
        <v>658</v>
      </c>
      <c r="F20" s="39" t="s">
        <v>78</v>
      </c>
      <c r="G20" s="32" t="s">
        <v>59</v>
      </c>
      <c r="H20" s="39" t="s">
        <v>835</v>
      </c>
      <c r="I20" s="39" t="s">
        <v>328</v>
      </c>
      <c r="J20" s="32">
        <v>13254</v>
      </c>
      <c r="K20" s="32" t="s">
        <v>48</v>
      </c>
      <c r="L20" s="32" t="s">
        <v>79</v>
      </c>
      <c r="M20" s="32" t="s">
        <v>67</v>
      </c>
      <c r="N20" s="39" t="s">
        <v>834</v>
      </c>
      <c r="O20" s="32" t="s">
        <v>51</v>
      </c>
      <c r="P20" s="37">
        <f t="shared" si="0"/>
        <v>2</v>
      </c>
      <c r="Q20" s="32" t="s">
        <v>66</v>
      </c>
      <c r="R20" s="37">
        <f t="shared" si="1"/>
        <v>2</v>
      </c>
      <c r="S20" s="32" t="s">
        <v>66</v>
      </c>
      <c r="T20" s="37">
        <f t="shared" si="2"/>
        <v>2</v>
      </c>
      <c r="U20" s="32">
        <f t="shared" si="3"/>
        <v>6</v>
      </c>
      <c r="V20" s="30" t="str">
        <f t="shared" si="4"/>
        <v>MEDIA</v>
      </c>
      <c r="W20" s="32" t="s">
        <v>53</v>
      </c>
      <c r="X20" s="30" t="s">
        <v>117</v>
      </c>
      <c r="Y20" s="32" t="s">
        <v>54</v>
      </c>
      <c r="Z20" s="32" t="s">
        <v>64</v>
      </c>
      <c r="AA20" s="32" t="s">
        <v>76</v>
      </c>
      <c r="AB20" s="37" t="s">
        <v>57</v>
      </c>
      <c r="AC20" s="37" t="s">
        <v>57</v>
      </c>
      <c r="AD20" s="37" t="s">
        <v>57</v>
      </c>
      <c r="AE20" s="30" t="s">
        <v>117</v>
      </c>
      <c r="AF20" s="30" t="s">
        <v>117</v>
      </c>
      <c r="AG20" s="30" t="s">
        <v>117</v>
      </c>
      <c r="AH20" s="30" t="s">
        <v>117</v>
      </c>
    </row>
    <row r="21" spans="1:34" s="31" customFormat="1" ht="89.25" customHeight="1" x14ac:dyDescent="0.2">
      <c r="A21" s="36">
        <v>11</v>
      </c>
      <c r="B21" s="32" t="s">
        <v>44</v>
      </c>
      <c r="C21" s="39" t="s">
        <v>687</v>
      </c>
      <c r="D21" s="39" t="s">
        <v>46</v>
      </c>
      <c r="E21" s="39" t="s">
        <v>80</v>
      </c>
      <c r="F21" s="39" t="s">
        <v>81</v>
      </c>
      <c r="G21" s="32" t="s">
        <v>59</v>
      </c>
      <c r="H21" s="39" t="s">
        <v>835</v>
      </c>
      <c r="I21" s="39" t="s">
        <v>292</v>
      </c>
      <c r="J21" s="32">
        <v>13254</v>
      </c>
      <c r="K21" s="32" t="s">
        <v>48</v>
      </c>
      <c r="L21" s="32" t="s">
        <v>82</v>
      </c>
      <c r="M21" s="32" t="s">
        <v>67</v>
      </c>
      <c r="N21" s="39" t="s">
        <v>834</v>
      </c>
      <c r="O21" s="32" t="s">
        <v>51</v>
      </c>
      <c r="P21" s="37">
        <f t="shared" si="0"/>
        <v>2</v>
      </c>
      <c r="Q21" s="32" t="s">
        <v>66</v>
      </c>
      <c r="R21" s="37">
        <f t="shared" si="1"/>
        <v>2</v>
      </c>
      <c r="S21" s="32" t="s">
        <v>66</v>
      </c>
      <c r="T21" s="37">
        <f t="shared" si="2"/>
        <v>2</v>
      </c>
      <c r="U21" s="32">
        <f t="shared" si="3"/>
        <v>6</v>
      </c>
      <c r="V21" s="30" t="str">
        <f t="shared" si="4"/>
        <v>MEDIA</v>
      </c>
      <c r="W21" s="32" t="s">
        <v>53</v>
      </c>
      <c r="X21" s="30" t="s">
        <v>117</v>
      </c>
      <c r="Y21" s="32" t="s">
        <v>57</v>
      </c>
      <c r="Z21" s="32" t="s">
        <v>117</v>
      </c>
      <c r="AA21" s="32" t="s">
        <v>117</v>
      </c>
      <c r="AB21" s="37" t="s">
        <v>117</v>
      </c>
      <c r="AC21" s="37" t="s">
        <v>57</v>
      </c>
      <c r="AD21" s="37" t="s">
        <v>57</v>
      </c>
      <c r="AE21" s="30" t="s">
        <v>117</v>
      </c>
      <c r="AF21" s="30" t="s">
        <v>117</v>
      </c>
      <c r="AG21" s="30" t="s">
        <v>117</v>
      </c>
      <c r="AH21" s="30" t="s">
        <v>117</v>
      </c>
    </row>
    <row r="22" spans="1:34" s="31" customFormat="1" ht="90" customHeight="1" x14ac:dyDescent="0.2">
      <c r="A22" s="36">
        <v>12</v>
      </c>
      <c r="B22" s="32" t="s">
        <v>44</v>
      </c>
      <c r="C22" s="39" t="s">
        <v>687</v>
      </c>
      <c r="D22" s="39" t="s">
        <v>46</v>
      </c>
      <c r="E22" s="39" t="s">
        <v>83</v>
      </c>
      <c r="F22" s="39" t="s">
        <v>84</v>
      </c>
      <c r="G22" s="32" t="s">
        <v>59</v>
      </c>
      <c r="H22" s="39" t="s">
        <v>293</v>
      </c>
      <c r="I22" s="47" t="s">
        <v>294</v>
      </c>
      <c r="J22" s="32">
        <v>11292</v>
      </c>
      <c r="K22" s="32" t="s">
        <v>48</v>
      </c>
      <c r="L22" s="32" t="s">
        <v>85</v>
      </c>
      <c r="M22" s="32" t="s">
        <v>67</v>
      </c>
      <c r="N22" s="39" t="s">
        <v>834</v>
      </c>
      <c r="O22" s="32" t="s">
        <v>51</v>
      </c>
      <c r="P22" s="37">
        <f t="shared" si="0"/>
        <v>2</v>
      </c>
      <c r="Q22" s="32" t="s">
        <v>66</v>
      </c>
      <c r="R22" s="37">
        <f t="shared" si="1"/>
        <v>2</v>
      </c>
      <c r="S22" s="32" t="s">
        <v>66</v>
      </c>
      <c r="T22" s="37">
        <f t="shared" si="2"/>
        <v>2</v>
      </c>
      <c r="U22" s="32">
        <f t="shared" si="3"/>
        <v>6</v>
      </c>
      <c r="V22" s="30" t="str">
        <f t="shared" si="4"/>
        <v>MEDIA</v>
      </c>
      <c r="W22" s="32" t="s">
        <v>62</v>
      </c>
      <c r="X22" s="32" t="s">
        <v>86</v>
      </c>
      <c r="Y22" s="32" t="s">
        <v>54</v>
      </c>
      <c r="Z22" s="32" t="s">
        <v>55</v>
      </c>
      <c r="AA22" s="32" t="s">
        <v>87</v>
      </c>
      <c r="AB22" s="37" t="s">
        <v>57</v>
      </c>
      <c r="AC22" s="37" t="s">
        <v>57</v>
      </c>
      <c r="AD22" s="37" t="s">
        <v>57</v>
      </c>
      <c r="AE22" s="30" t="s">
        <v>117</v>
      </c>
      <c r="AF22" s="30" t="s">
        <v>117</v>
      </c>
      <c r="AG22" s="30" t="s">
        <v>117</v>
      </c>
      <c r="AH22" s="30" t="s">
        <v>117</v>
      </c>
    </row>
    <row r="23" spans="1:34" s="31" customFormat="1" ht="82.5" customHeight="1" x14ac:dyDescent="0.2">
      <c r="A23" s="36">
        <v>13</v>
      </c>
      <c r="B23" s="32" t="s">
        <v>44</v>
      </c>
      <c r="C23" s="39" t="s">
        <v>687</v>
      </c>
      <c r="D23" s="39" t="s">
        <v>46</v>
      </c>
      <c r="E23" s="39" t="s">
        <v>88</v>
      </c>
      <c r="F23" s="39" t="s">
        <v>690</v>
      </c>
      <c r="G23" s="32" t="s">
        <v>59</v>
      </c>
      <c r="H23" s="39" t="s">
        <v>504</v>
      </c>
      <c r="I23" s="47" t="s">
        <v>294</v>
      </c>
      <c r="J23" s="32">
        <v>11292</v>
      </c>
      <c r="K23" s="32" t="s">
        <v>48</v>
      </c>
      <c r="L23" s="32" t="s">
        <v>89</v>
      </c>
      <c r="M23" s="32" t="s">
        <v>67</v>
      </c>
      <c r="N23" s="39" t="s">
        <v>834</v>
      </c>
      <c r="O23" s="32" t="s">
        <v>51</v>
      </c>
      <c r="P23" s="37">
        <f t="shared" si="0"/>
        <v>2</v>
      </c>
      <c r="Q23" s="32" t="s">
        <v>91</v>
      </c>
      <c r="R23" s="37">
        <f t="shared" si="1"/>
        <v>3</v>
      </c>
      <c r="S23" s="32" t="s">
        <v>66</v>
      </c>
      <c r="T23" s="37">
        <f t="shared" si="2"/>
        <v>2</v>
      </c>
      <c r="U23" s="32">
        <f t="shared" si="3"/>
        <v>7</v>
      </c>
      <c r="V23" s="30" t="str">
        <f t="shared" si="4"/>
        <v>MEDIA</v>
      </c>
      <c r="W23" s="32" t="s">
        <v>53</v>
      </c>
      <c r="X23" s="30" t="s">
        <v>117</v>
      </c>
      <c r="Y23" s="32" t="s">
        <v>54</v>
      </c>
      <c r="Z23" s="32" t="s">
        <v>92</v>
      </c>
      <c r="AA23" s="32" t="s">
        <v>87</v>
      </c>
      <c r="AB23" s="37" t="s">
        <v>57</v>
      </c>
      <c r="AC23" s="37" t="s">
        <v>57</v>
      </c>
      <c r="AD23" s="37" t="s">
        <v>57</v>
      </c>
      <c r="AE23" s="30" t="s">
        <v>117</v>
      </c>
      <c r="AF23" s="30" t="s">
        <v>117</v>
      </c>
      <c r="AG23" s="30" t="s">
        <v>117</v>
      </c>
      <c r="AH23" s="30" t="s">
        <v>117</v>
      </c>
    </row>
    <row r="24" spans="1:34" s="31" customFormat="1" ht="73.5" customHeight="1" x14ac:dyDescent="0.2">
      <c r="A24" s="36">
        <v>14</v>
      </c>
      <c r="B24" s="32" t="s">
        <v>44</v>
      </c>
      <c r="C24" s="39" t="s">
        <v>687</v>
      </c>
      <c r="D24" s="39" t="s">
        <v>46</v>
      </c>
      <c r="E24" s="39" t="s">
        <v>93</v>
      </c>
      <c r="F24" s="39" t="s">
        <v>94</v>
      </c>
      <c r="G24" s="32" t="s">
        <v>59</v>
      </c>
      <c r="H24" s="39" t="s">
        <v>293</v>
      </c>
      <c r="I24" s="39" t="s">
        <v>295</v>
      </c>
      <c r="J24" s="32">
        <v>11292</v>
      </c>
      <c r="K24" s="32" t="s">
        <v>48</v>
      </c>
      <c r="L24" s="32" t="s">
        <v>95</v>
      </c>
      <c r="M24" s="32" t="s">
        <v>67</v>
      </c>
      <c r="N24" s="39" t="s">
        <v>834</v>
      </c>
      <c r="O24" s="32" t="s">
        <v>51</v>
      </c>
      <c r="P24" s="37">
        <f t="shared" si="0"/>
        <v>2</v>
      </c>
      <c r="Q24" s="32" t="s">
        <v>66</v>
      </c>
      <c r="R24" s="37">
        <f t="shared" si="1"/>
        <v>2</v>
      </c>
      <c r="S24" s="32" t="s">
        <v>66</v>
      </c>
      <c r="T24" s="37">
        <f t="shared" si="2"/>
        <v>2</v>
      </c>
      <c r="U24" s="32">
        <f t="shared" si="3"/>
        <v>6</v>
      </c>
      <c r="V24" s="30" t="str">
        <f t="shared" si="4"/>
        <v>MEDIA</v>
      </c>
      <c r="W24" s="32" t="s">
        <v>53</v>
      </c>
      <c r="X24" s="30" t="s">
        <v>117</v>
      </c>
      <c r="Y24" s="32" t="s">
        <v>54</v>
      </c>
      <c r="Z24" s="32" t="s">
        <v>64</v>
      </c>
      <c r="AA24" s="32" t="s">
        <v>96</v>
      </c>
      <c r="AB24" s="37"/>
      <c r="AC24" s="37" t="s">
        <v>57</v>
      </c>
      <c r="AD24" s="37" t="s">
        <v>57</v>
      </c>
      <c r="AE24" s="30" t="s">
        <v>117</v>
      </c>
      <c r="AF24" s="30" t="s">
        <v>117</v>
      </c>
      <c r="AG24" s="30" t="s">
        <v>117</v>
      </c>
      <c r="AH24" s="30" t="s">
        <v>117</v>
      </c>
    </row>
    <row r="25" spans="1:34" s="31" customFormat="1" ht="69" customHeight="1" x14ac:dyDescent="0.2">
      <c r="A25" s="36">
        <v>15</v>
      </c>
      <c r="B25" s="60" t="s">
        <v>44</v>
      </c>
      <c r="C25" s="61" t="s">
        <v>687</v>
      </c>
      <c r="D25" s="61" t="s">
        <v>46</v>
      </c>
      <c r="E25" s="61" t="s">
        <v>857</v>
      </c>
      <c r="F25" s="60" t="s">
        <v>97</v>
      </c>
      <c r="G25" s="60" t="s">
        <v>59</v>
      </c>
      <c r="H25" s="61" t="s">
        <v>659</v>
      </c>
      <c r="I25" s="61" t="s">
        <v>660</v>
      </c>
      <c r="J25" s="39" t="s">
        <v>117</v>
      </c>
      <c r="K25" s="32" t="s">
        <v>48</v>
      </c>
      <c r="L25" s="32" t="s">
        <v>98</v>
      </c>
      <c r="M25" s="32" t="s">
        <v>67</v>
      </c>
      <c r="N25" s="39" t="s">
        <v>834</v>
      </c>
      <c r="O25" s="32" t="s">
        <v>61</v>
      </c>
      <c r="P25" s="37">
        <f t="shared" si="0"/>
        <v>1</v>
      </c>
      <c r="Q25" s="32" t="s">
        <v>52</v>
      </c>
      <c r="R25" s="37">
        <f t="shared" si="1"/>
        <v>1</v>
      </c>
      <c r="S25" s="32" t="s">
        <v>52</v>
      </c>
      <c r="T25" s="37">
        <f t="shared" si="2"/>
        <v>1</v>
      </c>
      <c r="U25" s="32">
        <f t="shared" si="3"/>
        <v>3</v>
      </c>
      <c r="V25" s="30" t="str">
        <f t="shared" si="4"/>
        <v>BAJA</v>
      </c>
      <c r="W25" s="32" t="s">
        <v>62</v>
      </c>
      <c r="X25" s="39" t="s">
        <v>99</v>
      </c>
      <c r="Y25" s="32" t="s">
        <v>57</v>
      </c>
      <c r="Z25" s="32" t="s">
        <v>117</v>
      </c>
      <c r="AA25" s="32" t="s">
        <v>117</v>
      </c>
      <c r="AB25" s="37" t="s">
        <v>117</v>
      </c>
      <c r="AC25" s="37" t="s">
        <v>57</v>
      </c>
      <c r="AD25" s="37" t="s">
        <v>57</v>
      </c>
      <c r="AE25" s="30" t="s">
        <v>117</v>
      </c>
      <c r="AF25" s="30" t="s">
        <v>117</v>
      </c>
      <c r="AG25" s="30" t="s">
        <v>117</v>
      </c>
      <c r="AH25" s="30" t="s">
        <v>117</v>
      </c>
    </row>
    <row r="26" spans="1:34" s="31" customFormat="1" ht="51" customHeight="1" x14ac:dyDescent="0.2">
      <c r="A26" s="36">
        <v>16</v>
      </c>
      <c r="B26" s="60" t="s">
        <v>44</v>
      </c>
      <c r="C26" s="61" t="s">
        <v>687</v>
      </c>
      <c r="D26" s="61" t="s">
        <v>46</v>
      </c>
      <c r="E26" s="61" t="s">
        <v>858</v>
      </c>
      <c r="F26" s="61" t="s">
        <v>100</v>
      </c>
      <c r="G26" s="60" t="s">
        <v>59</v>
      </c>
      <c r="H26" s="61" t="s">
        <v>659</v>
      </c>
      <c r="I26" s="61" t="s">
        <v>661</v>
      </c>
      <c r="J26" s="39" t="s">
        <v>117</v>
      </c>
      <c r="K26" s="32" t="s">
        <v>48</v>
      </c>
      <c r="L26" s="32" t="s">
        <v>98</v>
      </c>
      <c r="M26" s="32" t="s">
        <v>67</v>
      </c>
      <c r="N26" s="39" t="s">
        <v>834</v>
      </c>
      <c r="O26" s="32" t="s">
        <v>61</v>
      </c>
      <c r="P26" s="37">
        <f t="shared" si="0"/>
        <v>1</v>
      </c>
      <c r="Q26" s="32" t="s">
        <v>52</v>
      </c>
      <c r="R26" s="37">
        <f t="shared" si="1"/>
        <v>1</v>
      </c>
      <c r="S26" s="32" t="s">
        <v>52</v>
      </c>
      <c r="T26" s="37">
        <f t="shared" si="2"/>
        <v>1</v>
      </c>
      <c r="U26" s="32">
        <f t="shared" si="3"/>
        <v>3</v>
      </c>
      <c r="V26" s="30" t="str">
        <f t="shared" si="4"/>
        <v>BAJA</v>
      </c>
      <c r="W26" s="32" t="s">
        <v>62</v>
      </c>
      <c r="X26" s="39" t="s">
        <v>101</v>
      </c>
      <c r="Y26" s="32" t="s">
        <v>57</v>
      </c>
      <c r="Z26" s="32" t="s">
        <v>117</v>
      </c>
      <c r="AA26" s="32" t="s">
        <v>117</v>
      </c>
      <c r="AB26" s="37" t="s">
        <v>117</v>
      </c>
      <c r="AC26" s="37" t="s">
        <v>57</v>
      </c>
      <c r="AD26" s="37" t="s">
        <v>57</v>
      </c>
      <c r="AE26" s="30" t="s">
        <v>117</v>
      </c>
      <c r="AF26" s="30" t="s">
        <v>117</v>
      </c>
      <c r="AG26" s="30" t="s">
        <v>117</v>
      </c>
      <c r="AH26" s="30" t="s">
        <v>117</v>
      </c>
    </row>
    <row r="27" spans="1:34" s="31" customFormat="1" ht="59.25" customHeight="1" x14ac:dyDescent="0.2">
      <c r="A27" s="36">
        <v>17</v>
      </c>
      <c r="B27" s="32" t="s">
        <v>44</v>
      </c>
      <c r="C27" s="39" t="s">
        <v>687</v>
      </c>
      <c r="D27" s="39" t="s">
        <v>46</v>
      </c>
      <c r="E27" s="39" t="s">
        <v>102</v>
      </c>
      <c r="F27" s="39" t="s">
        <v>691</v>
      </c>
      <c r="G27" s="32" t="s">
        <v>59</v>
      </c>
      <c r="H27" s="39" t="s">
        <v>117</v>
      </c>
      <c r="I27" s="47" t="s">
        <v>296</v>
      </c>
      <c r="J27" s="39" t="s">
        <v>117</v>
      </c>
      <c r="K27" s="32" t="s">
        <v>48</v>
      </c>
      <c r="L27" s="32" t="s">
        <v>103</v>
      </c>
      <c r="M27" s="32" t="s">
        <v>104</v>
      </c>
      <c r="N27" s="39" t="s">
        <v>869</v>
      </c>
      <c r="O27" s="32" t="s">
        <v>51</v>
      </c>
      <c r="P27" s="37">
        <f t="shared" si="0"/>
        <v>2</v>
      </c>
      <c r="Q27" s="32" t="s">
        <v>91</v>
      </c>
      <c r="R27" s="37">
        <f t="shared" si="1"/>
        <v>3</v>
      </c>
      <c r="S27" s="32" t="s">
        <v>66</v>
      </c>
      <c r="T27" s="37">
        <f t="shared" si="2"/>
        <v>2</v>
      </c>
      <c r="U27" s="32">
        <f t="shared" si="3"/>
        <v>7</v>
      </c>
      <c r="V27" s="30" t="str">
        <f t="shared" si="4"/>
        <v>MEDIA</v>
      </c>
      <c r="W27" s="32" t="s">
        <v>53</v>
      </c>
      <c r="X27" s="30" t="s">
        <v>117</v>
      </c>
      <c r="Y27" s="32" t="s">
        <v>54</v>
      </c>
      <c r="Z27" s="32" t="s">
        <v>55</v>
      </c>
      <c r="AA27" s="32"/>
      <c r="AB27" s="37"/>
      <c r="AC27" s="37" t="s">
        <v>57</v>
      </c>
      <c r="AD27" s="37" t="s">
        <v>57</v>
      </c>
      <c r="AE27" s="30" t="s">
        <v>117</v>
      </c>
      <c r="AF27" s="30" t="s">
        <v>117</v>
      </c>
      <c r="AG27" s="30" t="s">
        <v>117</v>
      </c>
      <c r="AH27" s="30" t="s">
        <v>117</v>
      </c>
    </row>
    <row r="28" spans="1:34" s="31" customFormat="1" ht="68.25" customHeight="1" x14ac:dyDescent="0.2">
      <c r="A28" s="36">
        <v>18</v>
      </c>
      <c r="B28" s="32" t="s">
        <v>44</v>
      </c>
      <c r="C28" s="39" t="s">
        <v>687</v>
      </c>
      <c r="D28" s="39" t="s">
        <v>46</v>
      </c>
      <c r="E28" s="39" t="s">
        <v>105</v>
      </c>
      <c r="F28" s="39" t="s">
        <v>692</v>
      </c>
      <c r="G28" s="32" t="s">
        <v>59</v>
      </c>
      <c r="H28" s="39" t="s">
        <v>117</v>
      </c>
      <c r="I28" s="47" t="s">
        <v>296</v>
      </c>
      <c r="J28" s="39" t="s">
        <v>117</v>
      </c>
      <c r="K28" s="32" t="s">
        <v>48</v>
      </c>
      <c r="L28" s="32" t="s">
        <v>103</v>
      </c>
      <c r="M28" s="32" t="s">
        <v>104</v>
      </c>
      <c r="N28" s="39" t="s">
        <v>869</v>
      </c>
      <c r="O28" s="32" t="s">
        <v>51</v>
      </c>
      <c r="P28" s="37">
        <f t="shared" si="0"/>
        <v>2</v>
      </c>
      <c r="Q28" s="32" t="s">
        <v>66</v>
      </c>
      <c r="R28" s="37">
        <f t="shared" si="1"/>
        <v>2</v>
      </c>
      <c r="S28" s="32" t="s">
        <v>66</v>
      </c>
      <c r="T28" s="37">
        <f t="shared" si="2"/>
        <v>2</v>
      </c>
      <c r="U28" s="32">
        <f t="shared" si="3"/>
        <v>6</v>
      </c>
      <c r="V28" s="30" t="str">
        <f t="shared" si="4"/>
        <v>MEDIA</v>
      </c>
      <c r="W28" s="32" t="s">
        <v>53</v>
      </c>
      <c r="X28" s="30" t="s">
        <v>117</v>
      </c>
      <c r="Y28" s="32" t="s">
        <v>54</v>
      </c>
      <c r="Z28" s="32" t="s">
        <v>55</v>
      </c>
      <c r="AA28" s="32"/>
      <c r="AB28" s="37"/>
      <c r="AC28" s="37" t="s">
        <v>57</v>
      </c>
      <c r="AD28" s="37" t="s">
        <v>57</v>
      </c>
      <c r="AE28" s="30" t="s">
        <v>117</v>
      </c>
      <c r="AF28" s="30" t="s">
        <v>117</v>
      </c>
      <c r="AG28" s="30" t="s">
        <v>117</v>
      </c>
      <c r="AH28" s="30" t="s">
        <v>117</v>
      </c>
    </row>
    <row r="29" spans="1:34" s="31" customFormat="1" ht="69" customHeight="1" x14ac:dyDescent="0.2">
      <c r="A29" s="36">
        <v>19</v>
      </c>
      <c r="B29" s="60" t="s">
        <v>44</v>
      </c>
      <c r="C29" s="61" t="s">
        <v>687</v>
      </c>
      <c r="D29" s="61" t="s">
        <v>46</v>
      </c>
      <c r="E29" s="61" t="s">
        <v>857</v>
      </c>
      <c r="F29" s="61" t="s">
        <v>106</v>
      </c>
      <c r="G29" s="60" t="s">
        <v>59</v>
      </c>
      <c r="H29" s="61" t="s">
        <v>659</v>
      </c>
      <c r="I29" s="61" t="s">
        <v>661</v>
      </c>
      <c r="J29" s="61" t="s">
        <v>117</v>
      </c>
      <c r="K29" s="60" t="s">
        <v>48</v>
      </c>
      <c r="L29" s="60" t="s">
        <v>98</v>
      </c>
      <c r="M29" s="60" t="s">
        <v>104</v>
      </c>
      <c r="N29" s="39" t="s">
        <v>834</v>
      </c>
      <c r="O29" s="32" t="s">
        <v>61</v>
      </c>
      <c r="P29" s="37">
        <f t="shared" si="0"/>
        <v>1</v>
      </c>
      <c r="Q29" s="32" t="s">
        <v>52</v>
      </c>
      <c r="R29" s="37">
        <f t="shared" si="1"/>
        <v>1</v>
      </c>
      <c r="S29" s="32" t="s">
        <v>52</v>
      </c>
      <c r="T29" s="37">
        <f t="shared" si="2"/>
        <v>1</v>
      </c>
      <c r="U29" s="32">
        <f t="shared" si="3"/>
        <v>3</v>
      </c>
      <c r="V29" s="30" t="str">
        <f t="shared" si="4"/>
        <v>BAJA</v>
      </c>
      <c r="W29" s="32" t="s">
        <v>62</v>
      </c>
      <c r="X29" s="39" t="s">
        <v>101</v>
      </c>
      <c r="Y29" s="32" t="s">
        <v>57</v>
      </c>
      <c r="Z29" s="32" t="s">
        <v>117</v>
      </c>
      <c r="AA29" s="32" t="s">
        <v>117</v>
      </c>
      <c r="AB29" s="37" t="s">
        <v>117</v>
      </c>
      <c r="AC29" s="37" t="s">
        <v>57</v>
      </c>
      <c r="AD29" s="37" t="s">
        <v>57</v>
      </c>
      <c r="AE29" s="30" t="s">
        <v>117</v>
      </c>
      <c r="AF29" s="30" t="s">
        <v>117</v>
      </c>
      <c r="AG29" s="30" t="s">
        <v>117</v>
      </c>
      <c r="AH29" s="30" t="s">
        <v>117</v>
      </c>
    </row>
    <row r="30" spans="1:34" s="31" customFormat="1" ht="69" customHeight="1" x14ac:dyDescent="0.2">
      <c r="A30" s="36">
        <v>20</v>
      </c>
      <c r="B30" s="60" t="s">
        <v>44</v>
      </c>
      <c r="C30" s="61" t="s">
        <v>687</v>
      </c>
      <c r="D30" s="61" t="s">
        <v>46</v>
      </c>
      <c r="E30" s="61" t="s">
        <v>639</v>
      </c>
      <c r="F30" s="60" t="s">
        <v>107</v>
      </c>
      <c r="G30" s="60" t="s">
        <v>47</v>
      </c>
      <c r="H30" s="61" t="s">
        <v>640</v>
      </c>
      <c r="I30" s="61" t="s">
        <v>673</v>
      </c>
      <c r="J30" s="61" t="s">
        <v>117</v>
      </c>
      <c r="K30" s="60" t="s">
        <v>48</v>
      </c>
      <c r="L30" s="60" t="s">
        <v>49</v>
      </c>
      <c r="M30" s="60" t="s">
        <v>641</v>
      </c>
      <c r="N30" s="39" t="s">
        <v>834</v>
      </c>
      <c r="O30" s="32" t="s">
        <v>61</v>
      </c>
      <c r="P30" s="37">
        <f t="shared" si="0"/>
        <v>1</v>
      </c>
      <c r="Q30" s="32" t="s">
        <v>52</v>
      </c>
      <c r="R30" s="37">
        <f t="shared" si="1"/>
        <v>1</v>
      </c>
      <c r="S30" s="32" t="s">
        <v>52</v>
      </c>
      <c r="T30" s="37">
        <f t="shared" si="2"/>
        <v>1</v>
      </c>
      <c r="U30" s="32">
        <f t="shared" si="3"/>
        <v>3</v>
      </c>
      <c r="V30" s="30" t="str">
        <f t="shared" si="4"/>
        <v>BAJA</v>
      </c>
      <c r="W30" s="32" t="s">
        <v>108</v>
      </c>
      <c r="X30" s="43" t="s">
        <v>109</v>
      </c>
      <c r="Y30" s="32" t="s">
        <v>57</v>
      </c>
      <c r="Z30" s="32" t="s">
        <v>117</v>
      </c>
      <c r="AA30" s="32" t="s">
        <v>117</v>
      </c>
      <c r="AB30" s="37" t="s">
        <v>117</v>
      </c>
      <c r="AC30" s="37" t="s">
        <v>57</v>
      </c>
      <c r="AD30" s="37" t="s">
        <v>57</v>
      </c>
      <c r="AE30" s="30" t="s">
        <v>117</v>
      </c>
      <c r="AF30" s="30" t="s">
        <v>117</v>
      </c>
      <c r="AG30" s="30" t="s">
        <v>117</v>
      </c>
      <c r="AH30" s="30" t="s">
        <v>117</v>
      </c>
    </row>
    <row r="31" spans="1:34" s="31" customFormat="1" ht="54" customHeight="1" x14ac:dyDescent="0.2">
      <c r="A31" s="36">
        <v>21</v>
      </c>
      <c r="B31" s="32" t="s">
        <v>44</v>
      </c>
      <c r="C31" s="39" t="s">
        <v>687</v>
      </c>
      <c r="D31" s="39" t="s">
        <v>46</v>
      </c>
      <c r="E31" s="39" t="s">
        <v>693</v>
      </c>
      <c r="F31" s="39" t="s">
        <v>694</v>
      </c>
      <c r="G31" s="32" t="s">
        <v>59</v>
      </c>
      <c r="H31" s="39" t="s">
        <v>695</v>
      </c>
      <c r="I31" s="47" t="s">
        <v>77</v>
      </c>
      <c r="J31" s="32">
        <v>13255</v>
      </c>
      <c r="K31" s="32" t="s">
        <v>48</v>
      </c>
      <c r="L31" s="32" t="s">
        <v>696</v>
      </c>
      <c r="M31" s="32" t="s">
        <v>67</v>
      </c>
      <c r="N31" s="39" t="s">
        <v>834</v>
      </c>
      <c r="O31" s="32" t="s">
        <v>61</v>
      </c>
      <c r="P31" s="37">
        <f t="shared" si="0"/>
        <v>1</v>
      </c>
      <c r="Q31" s="32" t="s">
        <v>52</v>
      </c>
      <c r="R31" s="37">
        <f t="shared" si="1"/>
        <v>1</v>
      </c>
      <c r="S31" s="32" t="s">
        <v>52</v>
      </c>
      <c r="T31" s="37">
        <f t="shared" si="2"/>
        <v>1</v>
      </c>
      <c r="U31" s="32">
        <f t="shared" si="3"/>
        <v>3</v>
      </c>
      <c r="V31" s="30" t="str">
        <f t="shared" si="4"/>
        <v>BAJA</v>
      </c>
      <c r="W31" s="32" t="s">
        <v>53</v>
      </c>
      <c r="X31" s="30" t="s">
        <v>117</v>
      </c>
      <c r="Y31" s="32" t="s">
        <v>57</v>
      </c>
      <c r="Z31" s="32" t="s">
        <v>117</v>
      </c>
      <c r="AA31" s="32" t="s">
        <v>117</v>
      </c>
      <c r="AB31" s="37" t="s">
        <v>117</v>
      </c>
      <c r="AC31" s="37" t="s">
        <v>57</v>
      </c>
      <c r="AD31" s="37" t="s">
        <v>57</v>
      </c>
      <c r="AE31" s="30" t="s">
        <v>117</v>
      </c>
      <c r="AF31" s="30" t="s">
        <v>117</v>
      </c>
      <c r="AG31" s="30" t="s">
        <v>117</v>
      </c>
      <c r="AH31" s="30" t="s">
        <v>117</v>
      </c>
    </row>
    <row r="32" spans="1:34" s="31" customFormat="1" ht="38.25" x14ac:dyDescent="0.2">
      <c r="A32" s="36">
        <v>22</v>
      </c>
      <c r="B32" s="32" t="s">
        <v>44</v>
      </c>
      <c r="C32" s="39" t="s">
        <v>687</v>
      </c>
      <c r="D32" s="39" t="s">
        <v>46</v>
      </c>
      <c r="E32" s="39" t="s">
        <v>942</v>
      </c>
      <c r="F32" s="32" t="s">
        <v>110</v>
      </c>
      <c r="G32" s="32" t="s">
        <v>111</v>
      </c>
      <c r="H32" s="32" t="s">
        <v>117</v>
      </c>
      <c r="I32" s="39" t="s">
        <v>112</v>
      </c>
      <c r="J32" s="32" t="s">
        <v>117</v>
      </c>
      <c r="K32" s="32" t="s">
        <v>113</v>
      </c>
      <c r="L32" s="32" t="s">
        <v>114</v>
      </c>
      <c r="M32" s="32" t="s">
        <v>67</v>
      </c>
      <c r="N32" s="39" t="s">
        <v>836</v>
      </c>
      <c r="O32" s="32" t="s">
        <v>51</v>
      </c>
      <c r="P32" s="37">
        <f t="shared" si="0"/>
        <v>2</v>
      </c>
      <c r="Q32" s="32" t="s">
        <v>66</v>
      </c>
      <c r="R32" s="37">
        <f t="shared" si="1"/>
        <v>2</v>
      </c>
      <c r="S32" s="32" t="s">
        <v>66</v>
      </c>
      <c r="T32" s="37">
        <f t="shared" si="2"/>
        <v>2</v>
      </c>
      <c r="U32" s="32">
        <f t="shared" si="3"/>
        <v>6</v>
      </c>
      <c r="V32" s="30" t="str">
        <f t="shared" si="4"/>
        <v>MEDIA</v>
      </c>
      <c r="W32" s="32" t="s">
        <v>53</v>
      </c>
      <c r="X32" s="30" t="s">
        <v>117</v>
      </c>
      <c r="Y32" s="32" t="s">
        <v>57</v>
      </c>
      <c r="Z32" s="32" t="s">
        <v>117</v>
      </c>
      <c r="AA32" s="32" t="s">
        <v>117</v>
      </c>
      <c r="AB32" s="37" t="s">
        <v>117</v>
      </c>
      <c r="AC32" s="37" t="s">
        <v>57</v>
      </c>
      <c r="AD32" s="37" t="s">
        <v>57</v>
      </c>
      <c r="AE32" s="30" t="s">
        <v>117</v>
      </c>
      <c r="AF32" s="30" t="s">
        <v>117</v>
      </c>
      <c r="AG32" s="30" t="s">
        <v>117</v>
      </c>
      <c r="AH32" s="30" t="s">
        <v>117</v>
      </c>
    </row>
    <row r="33" spans="1:34" s="31" customFormat="1" ht="69.75" customHeight="1" x14ac:dyDescent="0.2">
      <c r="A33" s="36">
        <v>23</v>
      </c>
      <c r="B33" s="32" t="s">
        <v>44</v>
      </c>
      <c r="C33" s="39" t="s">
        <v>687</v>
      </c>
      <c r="D33" s="39" t="s">
        <v>46</v>
      </c>
      <c r="E33" s="39" t="s">
        <v>642</v>
      </c>
      <c r="F33" s="39" t="s">
        <v>697</v>
      </c>
      <c r="G33" s="32" t="s">
        <v>59</v>
      </c>
      <c r="H33" s="39" t="s">
        <v>820</v>
      </c>
      <c r="I33" s="39" t="s">
        <v>297</v>
      </c>
      <c r="J33" s="32">
        <v>13824</v>
      </c>
      <c r="K33" s="32" t="s">
        <v>48</v>
      </c>
      <c r="L33" s="32" t="s">
        <v>698</v>
      </c>
      <c r="M33" s="32" t="s">
        <v>67</v>
      </c>
      <c r="N33" s="39" t="s">
        <v>836</v>
      </c>
      <c r="O33" s="32" t="s">
        <v>51</v>
      </c>
      <c r="P33" s="37">
        <f t="shared" si="0"/>
        <v>2</v>
      </c>
      <c r="Q33" s="32" t="s">
        <v>91</v>
      </c>
      <c r="R33" s="37">
        <f t="shared" si="1"/>
        <v>3</v>
      </c>
      <c r="S33" s="32" t="s">
        <v>66</v>
      </c>
      <c r="T33" s="37">
        <f t="shared" si="2"/>
        <v>2</v>
      </c>
      <c r="U33" s="32">
        <f t="shared" si="3"/>
        <v>7</v>
      </c>
      <c r="V33" s="30" t="str">
        <f t="shared" si="4"/>
        <v>MEDIA</v>
      </c>
      <c r="W33" s="32" t="s">
        <v>53</v>
      </c>
      <c r="X33" s="30" t="s">
        <v>117</v>
      </c>
      <c r="Y33" s="32" t="s">
        <v>54</v>
      </c>
      <c r="Z33" s="32" t="s">
        <v>55</v>
      </c>
      <c r="AA33" s="32"/>
      <c r="AB33" s="37"/>
      <c r="AC33" s="37" t="s">
        <v>57</v>
      </c>
      <c r="AD33" s="37" t="s">
        <v>57</v>
      </c>
      <c r="AE33" s="30" t="s">
        <v>117</v>
      </c>
      <c r="AF33" s="30" t="s">
        <v>117</v>
      </c>
      <c r="AG33" s="30" t="s">
        <v>117</v>
      </c>
      <c r="AH33" s="30" t="s">
        <v>117</v>
      </c>
    </row>
    <row r="34" spans="1:34" s="31" customFormat="1" ht="46.5" customHeight="1" x14ac:dyDescent="0.2">
      <c r="A34" s="36">
        <v>24</v>
      </c>
      <c r="B34" s="32" t="s">
        <v>44</v>
      </c>
      <c r="C34" s="39" t="s">
        <v>687</v>
      </c>
      <c r="D34" s="39" t="s">
        <v>46</v>
      </c>
      <c r="E34" s="39" t="s">
        <v>699</v>
      </c>
      <c r="F34" s="39" t="s">
        <v>115</v>
      </c>
      <c r="G34" s="32" t="s">
        <v>59</v>
      </c>
      <c r="H34" s="39" t="s">
        <v>299</v>
      </c>
      <c r="I34" s="47" t="s">
        <v>298</v>
      </c>
      <c r="J34" s="32">
        <v>13823</v>
      </c>
      <c r="K34" s="32" t="s">
        <v>48</v>
      </c>
      <c r="L34" s="32" t="s">
        <v>116</v>
      </c>
      <c r="M34" s="32" t="s">
        <v>67</v>
      </c>
      <c r="N34" s="39" t="s">
        <v>870</v>
      </c>
      <c r="O34" s="32" t="s">
        <v>61</v>
      </c>
      <c r="P34" s="37">
        <f t="shared" si="0"/>
        <v>1</v>
      </c>
      <c r="Q34" s="32" t="s">
        <v>66</v>
      </c>
      <c r="R34" s="37">
        <f t="shared" si="1"/>
        <v>2</v>
      </c>
      <c r="S34" s="32" t="s">
        <v>52</v>
      </c>
      <c r="T34" s="37">
        <f t="shared" si="2"/>
        <v>1</v>
      </c>
      <c r="U34" s="32">
        <f t="shared" si="3"/>
        <v>4</v>
      </c>
      <c r="V34" s="30" t="str">
        <f t="shared" si="4"/>
        <v>MEDIA</v>
      </c>
      <c r="W34" s="32" t="s">
        <v>62</v>
      </c>
      <c r="X34" s="39" t="s">
        <v>101</v>
      </c>
      <c r="Y34" s="32" t="s">
        <v>54</v>
      </c>
      <c r="Z34" s="32" t="s">
        <v>64</v>
      </c>
      <c r="AA34" s="32"/>
      <c r="AB34" s="37"/>
      <c r="AC34" s="37" t="s">
        <v>57</v>
      </c>
      <c r="AD34" s="37" t="s">
        <v>57</v>
      </c>
      <c r="AE34" s="30" t="s">
        <v>117</v>
      </c>
      <c r="AF34" s="30" t="s">
        <v>117</v>
      </c>
      <c r="AG34" s="30" t="s">
        <v>117</v>
      </c>
      <c r="AH34" s="30" t="s">
        <v>117</v>
      </c>
    </row>
    <row r="35" spans="1:34" s="31" customFormat="1" ht="46.5" customHeight="1" x14ac:dyDescent="0.2">
      <c r="A35" s="36">
        <v>25</v>
      </c>
      <c r="B35" s="32" t="s">
        <v>44</v>
      </c>
      <c r="C35" s="39" t="s">
        <v>687</v>
      </c>
      <c r="D35" s="39" t="s">
        <v>46</v>
      </c>
      <c r="E35" s="39" t="s">
        <v>857</v>
      </c>
      <c r="F35" s="39" t="s">
        <v>106</v>
      </c>
      <c r="G35" s="32" t="s">
        <v>59</v>
      </c>
      <c r="H35" s="39" t="s">
        <v>300</v>
      </c>
      <c r="I35" s="39" t="s">
        <v>117</v>
      </c>
      <c r="J35" s="32">
        <v>10601</v>
      </c>
      <c r="K35" s="32" t="s">
        <v>48</v>
      </c>
      <c r="L35" s="32" t="s">
        <v>98</v>
      </c>
      <c r="M35" s="32" t="s">
        <v>104</v>
      </c>
      <c r="N35" s="39" t="s">
        <v>834</v>
      </c>
      <c r="O35" s="32" t="s">
        <v>61</v>
      </c>
      <c r="P35" s="37">
        <f t="shared" si="0"/>
        <v>1</v>
      </c>
      <c r="Q35" s="32" t="s">
        <v>52</v>
      </c>
      <c r="R35" s="37">
        <f t="shared" si="1"/>
        <v>1</v>
      </c>
      <c r="S35" s="32" t="s">
        <v>52</v>
      </c>
      <c r="T35" s="37">
        <f t="shared" si="2"/>
        <v>1</v>
      </c>
      <c r="U35" s="32">
        <f t="shared" si="3"/>
        <v>3</v>
      </c>
      <c r="V35" s="30" t="str">
        <f t="shared" si="4"/>
        <v>BAJA</v>
      </c>
      <c r="W35" s="32" t="s">
        <v>62</v>
      </c>
      <c r="X35" s="39" t="s">
        <v>101</v>
      </c>
      <c r="Y35" s="32" t="s">
        <v>57</v>
      </c>
      <c r="Z35" s="32" t="s">
        <v>117</v>
      </c>
      <c r="AA35" s="32" t="s">
        <v>117</v>
      </c>
      <c r="AB35" s="37" t="s">
        <v>117</v>
      </c>
      <c r="AC35" s="37" t="s">
        <v>57</v>
      </c>
      <c r="AD35" s="37" t="s">
        <v>57</v>
      </c>
      <c r="AE35" s="30" t="s">
        <v>117</v>
      </c>
      <c r="AF35" s="30" t="s">
        <v>117</v>
      </c>
      <c r="AG35" s="30" t="s">
        <v>117</v>
      </c>
      <c r="AH35" s="30" t="s">
        <v>117</v>
      </c>
    </row>
    <row r="36" spans="1:34" s="31" customFormat="1" ht="44.25" customHeight="1" x14ac:dyDescent="0.2">
      <c r="A36" s="36">
        <v>26</v>
      </c>
      <c r="B36" s="32" t="s">
        <v>44</v>
      </c>
      <c r="C36" s="39" t="s">
        <v>687</v>
      </c>
      <c r="D36" s="39" t="s">
        <v>46</v>
      </c>
      <c r="E36" s="39" t="s">
        <v>83</v>
      </c>
      <c r="F36" s="39" t="s">
        <v>84</v>
      </c>
      <c r="G36" s="32" t="s">
        <v>59</v>
      </c>
      <c r="H36" s="39" t="s">
        <v>117</v>
      </c>
      <c r="I36" s="47" t="s">
        <v>301</v>
      </c>
      <c r="J36" s="39" t="s">
        <v>117</v>
      </c>
      <c r="K36" s="32" t="s">
        <v>48</v>
      </c>
      <c r="L36" s="32" t="s">
        <v>85</v>
      </c>
      <c r="M36" s="32" t="s">
        <v>67</v>
      </c>
      <c r="N36" s="39" t="s">
        <v>834</v>
      </c>
      <c r="O36" s="32" t="s">
        <v>51</v>
      </c>
      <c r="P36" s="37">
        <f t="shared" si="0"/>
        <v>2</v>
      </c>
      <c r="Q36" s="32" t="s">
        <v>66</v>
      </c>
      <c r="R36" s="37">
        <f t="shared" si="1"/>
        <v>2</v>
      </c>
      <c r="S36" s="32" t="s">
        <v>66</v>
      </c>
      <c r="T36" s="37">
        <f t="shared" si="2"/>
        <v>2</v>
      </c>
      <c r="U36" s="32">
        <f t="shared" si="3"/>
        <v>6</v>
      </c>
      <c r="V36" s="30" t="str">
        <f t="shared" si="4"/>
        <v>MEDIA</v>
      </c>
      <c r="W36" s="32" t="s">
        <v>62</v>
      </c>
      <c r="X36" s="32" t="s">
        <v>86</v>
      </c>
      <c r="Y36" s="32" t="s">
        <v>54</v>
      </c>
      <c r="Z36" s="32" t="s">
        <v>55</v>
      </c>
      <c r="AA36" s="32" t="s">
        <v>87</v>
      </c>
      <c r="AB36" s="37" t="s">
        <v>57</v>
      </c>
      <c r="AC36" s="37" t="s">
        <v>57</v>
      </c>
      <c r="AD36" s="37" t="s">
        <v>57</v>
      </c>
      <c r="AE36" s="30" t="s">
        <v>117</v>
      </c>
      <c r="AF36" s="30" t="s">
        <v>117</v>
      </c>
      <c r="AG36" s="30" t="s">
        <v>117</v>
      </c>
      <c r="AH36" s="30" t="s">
        <v>117</v>
      </c>
    </row>
    <row r="37" spans="1:34" s="31" customFormat="1" ht="65.25" customHeight="1" x14ac:dyDescent="0.2">
      <c r="A37" s="36">
        <v>27</v>
      </c>
      <c r="B37" s="32" t="s">
        <v>44</v>
      </c>
      <c r="C37" s="39" t="s">
        <v>687</v>
      </c>
      <c r="D37" s="39" t="s">
        <v>46</v>
      </c>
      <c r="E37" s="39" t="s">
        <v>88</v>
      </c>
      <c r="F37" s="39" t="s">
        <v>700</v>
      </c>
      <c r="G37" s="32" t="s">
        <v>59</v>
      </c>
      <c r="H37" s="39" t="s">
        <v>117</v>
      </c>
      <c r="I37" s="47" t="s">
        <v>301</v>
      </c>
      <c r="J37" s="39" t="s">
        <v>117</v>
      </c>
      <c r="K37" s="32" t="s">
        <v>48</v>
      </c>
      <c r="L37" s="32" t="s">
        <v>89</v>
      </c>
      <c r="M37" s="32" t="s">
        <v>67</v>
      </c>
      <c r="N37" s="39" t="s">
        <v>834</v>
      </c>
      <c r="O37" s="32" t="s">
        <v>51</v>
      </c>
      <c r="P37" s="37">
        <f t="shared" si="0"/>
        <v>2</v>
      </c>
      <c r="Q37" s="32" t="s">
        <v>91</v>
      </c>
      <c r="R37" s="37">
        <f t="shared" si="1"/>
        <v>3</v>
      </c>
      <c r="S37" s="32" t="s">
        <v>66</v>
      </c>
      <c r="T37" s="37">
        <f t="shared" si="2"/>
        <v>2</v>
      </c>
      <c r="U37" s="32">
        <f t="shared" si="3"/>
        <v>7</v>
      </c>
      <c r="V37" s="30" t="str">
        <f t="shared" si="4"/>
        <v>MEDIA</v>
      </c>
      <c r="W37" s="32" t="s">
        <v>53</v>
      </c>
      <c r="X37" s="30" t="s">
        <v>117</v>
      </c>
      <c r="Y37" s="32" t="s">
        <v>54</v>
      </c>
      <c r="Z37" s="32" t="s">
        <v>92</v>
      </c>
      <c r="AA37" s="32" t="s">
        <v>87</v>
      </c>
      <c r="AB37" s="37" t="s">
        <v>57</v>
      </c>
      <c r="AC37" s="37" t="s">
        <v>57</v>
      </c>
      <c r="AD37" s="37" t="s">
        <v>57</v>
      </c>
      <c r="AE37" s="30" t="s">
        <v>117</v>
      </c>
      <c r="AF37" s="30" t="s">
        <v>117</v>
      </c>
      <c r="AG37" s="30" t="s">
        <v>117</v>
      </c>
      <c r="AH37" s="30" t="s">
        <v>117</v>
      </c>
    </row>
    <row r="38" spans="1:34" s="31" customFormat="1" ht="42.75" customHeight="1" x14ac:dyDescent="0.2">
      <c r="A38" s="36">
        <v>28</v>
      </c>
      <c r="B38" s="32" t="s">
        <v>44</v>
      </c>
      <c r="C38" s="39" t="s">
        <v>687</v>
      </c>
      <c r="D38" s="39" t="s">
        <v>46</v>
      </c>
      <c r="E38" s="39" t="s">
        <v>93</v>
      </c>
      <c r="F38" s="39" t="s">
        <v>94</v>
      </c>
      <c r="G38" s="32" t="s">
        <v>59</v>
      </c>
      <c r="H38" s="39" t="s">
        <v>117</v>
      </c>
      <c r="I38" s="47" t="s">
        <v>302</v>
      </c>
      <c r="J38" s="39" t="s">
        <v>117</v>
      </c>
      <c r="K38" s="32" t="s">
        <v>48</v>
      </c>
      <c r="L38" s="32" t="s">
        <v>95</v>
      </c>
      <c r="M38" s="32" t="s">
        <v>67</v>
      </c>
      <c r="N38" s="39" t="s">
        <v>834</v>
      </c>
      <c r="O38" s="32" t="s">
        <v>51</v>
      </c>
      <c r="P38" s="37">
        <f t="shared" si="0"/>
        <v>2</v>
      </c>
      <c r="Q38" s="32" t="s">
        <v>66</v>
      </c>
      <c r="R38" s="37">
        <f t="shared" si="1"/>
        <v>2</v>
      </c>
      <c r="S38" s="32" t="s">
        <v>66</v>
      </c>
      <c r="T38" s="37">
        <f t="shared" si="2"/>
        <v>2</v>
      </c>
      <c r="U38" s="32">
        <f t="shared" si="3"/>
        <v>6</v>
      </c>
      <c r="V38" s="30" t="str">
        <f t="shared" si="4"/>
        <v>MEDIA</v>
      </c>
      <c r="W38" s="32" t="s">
        <v>53</v>
      </c>
      <c r="X38" s="30" t="s">
        <v>117</v>
      </c>
      <c r="Y38" s="32" t="s">
        <v>54</v>
      </c>
      <c r="Z38" s="32" t="s">
        <v>64</v>
      </c>
      <c r="AA38" s="32" t="s">
        <v>96</v>
      </c>
      <c r="AB38" s="37" t="s">
        <v>57</v>
      </c>
      <c r="AC38" s="37" t="s">
        <v>57</v>
      </c>
      <c r="AD38" s="37" t="s">
        <v>57</v>
      </c>
      <c r="AE38" s="30" t="s">
        <v>117</v>
      </c>
      <c r="AF38" s="30" t="s">
        <v>117</v>
      </c>
      <c r="AG38" s="30" t="s">
        <v>117</v>
      </c>
      <c r="AH38" s="30" t="s">
        <v>117</v>
      </c>
    </row>
    <row r="39" spans="1:34" s="31" customFormat="1" ht="30" customHeight="1" x14ac:dyDescent="0.2">
      <c r="A39" s="36">
        <v>29</v>
      </c>
      <c r="B39" s="32" t="s">
        <v>44</v>
      </c>
      <c r="C39" s="32" t="s">
        <v>45</v>
      </c>
      <c r="D39" s="39" t="s">
        <v>46</v>
      </c>
      <c r="E39" s="39" t="s">
        <v>118</v>
      </c>
      <c r="F39" s="32" t="s">
        <v>139</v>
      </c>
      <c r="G39" s="32" t="s">
        <v>47</v>
      </c>
      <c r="H39" s="39" t="s">
        <v>117</v>
      </c>
      <c r="I39" s="39" t="s">
        <v>438</v>
      </c>
      <c r="J39" s="39" t="s">
        <v>117</v>
      </c>
      <c r="K39" s="32" t="s">
        <v>48</v>
      </c>
      <c r="L39" s="32" t="s">
        <v>119</v>
      </c>
      <c r="M39" s="32" t="s">
        <v>104</v>
      </c>
      <c r="N39" s="32" t="s">
        <v>871</v>
      </c>
      <c r="O39" s="32" t="s">
        <v>90</v>
      </c>
      <c r="P39" s="37">
        <f t="shared" si="0"/>
        <v>3</v>
      </c>
      <c r="Q39" s="32" t="s">
        <v>91</v>
      </c>
      <c r="R39" s="37">
        <f t="shared" si="1"/>
        <v>3</v>
      </c>
      <c r="S39" s="32" t="s">
        <v>91</v>
      </c>
      <c r="T39" s="37">
        <f t="shared" si="2"/>
        <v>3</v>
      </c>
      <c r="U39" s="32">
        <f t="shared" si="3"/>
        <v>9</v>
      </c>
      <c r="V39" s="30" t="str">
        <f t="shared" si="4"/>
        <v>ALTA</v>
      </c>
      <c r="W39" s="32" t="s">
        <v>53</v>
      </c>
      <c r="X39" s="30" t="s">
        <v>117</v>
      </c>
      <c r="Y39" s="32" t="s">
        <v>54</v>
      </c>
      <c r="Z39" s="32" t="s">
        <v>55</v>
      </c>
      <c r="AA39" s="32" t="s">
        <v>120</v>
      </c>
      <c r="AB39" s="37" t="s">
        <v>57</v>
      </c>
      <c r="AC39" s="37" t="s">
        <v>57</v>
      </c>
      <c r="AD39" s="37" t="s">
        <v>57</v>
      </c>
      <c r="AE39" s="30" t="s">
        <v>117</v>
      </c>
      <c r="AF39" s="30" t="s">
        <v>117</v>
      </c>
      <c r="AG39" s="30" t="s">
        <v>117</v>
      </c>
      <c r="AH39" s="30" t="s">
        <v>117</v>
      </c>
    </row>
    <row r="40" spans="1:34" s="31" customFormat="1" ht="63" customHeight="1" x14ac:dyDescent="0.2">
      <c r="A40" s="36">
        <v>30</v>
      </c>
      <c r="B40" s="32" t="s">
        <v>44</v>
      </c>
      <c r="C40" s="32" t="s">
        <v>45</v>
      </c>
      <c r="D40" s="39" t="s">
        <v>46</v>
      </c>
      <c r="E40" s="39" t="s">
        <v>701</v>
      </c>
      <c r="F40" s="39" t="s">
        <v>702</v>
      </c>
      <c r="G40" s="32" t="s">
        <v>47</v>
      </c>
      <c r="H40" s="39" t="s">
        <v>117</v>
      </c>
      <c r="I40" s="39" t="s">
        <v>438</v>
      </c>
      <c r="J40" s="39" t="s">
        <v>117</v>
      </c>
      <c r="K40" s="32" t="s">
        <v>48</v>
      </c>
      <c r="L40" s="32" t="s">
        <v>121</v>
      </c>
      <c r="M40" s="32" t="s">
        <v>104</v>
      </c>
      <c r="N40" s="32" t="s">
        <v>871</v>
      </c>
      <c r="O40" s="32" t="s">
        <v>90</v>
      </c>
      <c r="P40" s="37">
        <f t="shared" si="0"/>
        <v>3</v>
      </c>
      <c r="Q40" s="32" t="s">
        <v>91</v>
      </c>
      <c r="R40" s="37">
        <f t="shared" si="1"/>
        <v>3</v>
      </c>
      <c r="S40" s="32" t="s">
        <v>91</v>
      </c>
      <c r="T40" s="37">
        <f t="shared" si="2"/>
        <v>3</v>
      </c>
      <c r="U40" s="32">
        <f t="shared" si="3"/>
        <v>9</v>
      </c>
      <c r="V40" s="30" t="str">
        <f t="shared" si="4"/>
        <v>ALTA</v>
      </c>
      <c r="W40" s="32" t="s">
        <v>53</v>
      </c>
      <c r="X40" s="30" t="s">
        <v>117</v>
      </c>
      <c r="Y40" s="32" t="s">
        <v>54</v>
      </c>
      <c r="Z40" s="32" t="s">
        <v>55</v>
      </c>
      <c r="AA40" s="32" t="s">
        <v>120</v>
      </c>
      <c r="AB40" s="37" t="s">
        <v>57</v>
      </c>
      <c r="AC40" s="37" t="s">
        <v>57</v>
      </c>
      <c r="AD40" s="37" t="s">
        <v>57</v>
      </c>
      <c r="AE40" s="30" t="s">
        <v>117</v>
      </c>
      <c r="AF40" s="30" t="s">
        <v>117</v>
      </c>
      <c r="AG40" s="30" t="s">
        <v>117</v>
      </c>
      <c r="AH40" s="30" t="s">
        <v>117</v>
      </c>
    </row>
    <row r="41" spans="1:34" s="31" customFormat="1" ht="43.5" customHeight="1" x14ac:dyDescent="0.2">
      <c r="A41" s="36">
        <v>31</v>
      </c>
      <c r="B41" s="32" t="s">
        <v>44</v>
      </c>
      <c r="C41" s="32" t="s">
        <v>45</v>
      </c>
      <c r="D41" s="39" t="s">
        <v>46</v>
      </c>
      <c r="E41" s="39" t="s">
        <v>122</v>
      </c>
      <c r="F41" s="39" t="s">
        <v>703</v>
      </c>
      <c r="G41" s="32" t="s">
        <v>59</v>
      </c>
      <c r="H41" s="39" t="s">
        <v>123</v>
      </c>
      <c r="I41" s="39" t="s">
        <v>117</v>
      </c>
      <c r="J41" s="32" t="s">
        <v>124</v>
      </c>
      <c r="K41" s="32" t="s">
        <v>48</v>
      </c>
      <c r="L41" s="32" t="s">
        <v>60</v>
      </c>
      <c r="M41" s="32" t="s">
        <v>104</v>
      </c>
      <c r="N41" s="32" t="s">
        <v>871</v>
      </c>
      <c r="O41" s="32" t="s">
        <v>51</v>
      </c>
      <c r="P41" s="37">
        <f t="shared" ref="P41:P71" si="5">IF(O41="Información pública Reservada",3,IF(O41="Información pública Clasificada",2,IF(O41="Información Pública",1,IF(O41="","ESCOJA OPCION…!",3))))</f>
        <v>2</v>
      </c>
      <c r="Q41" s="32" t="s">
        <v>66</v>
      </c>
      <c r="R41" s="37">
        <f t="shared" ref="R41:R71" si="6">IF(Q41="ALTA",3,IF(Q41="MEDIA",2,IF(Q41="BAJA",1,IF(O41="","ESCOJA OPCION…!",3))))</f>
        <v>2</v>
      </c>
      <c r="S41" s="32" t="s">
        <v>66</v>
      </c>
      <c r="T41" s="37">
        <f t="shared" ref="T41:T71" si="7">IF(S41="ALTA",3,IF(S41="MEDIA",2,IF(S41="BAJA",1,IF(O41="","ESCOJA OPCION…!",3))))</f>
        <v>2</v>
      </c>
      <c r="U41" s="32">
        <f t="shared" ref="U41:U71" si="8">SUM(P41+R41+T41)</f>
        <v>6</v>
      </c>
      <c r="V41" s="30" t="str">
        <f t="shared" ref="V41:V71" si="9">IF(OR(O41="",Q41="",S41=""),"",IF(SUM(P41,R41,T41)&gt;7,"ALTA",IF(AND(SUM(P41,R41,T41)&lt;8,SUM(P41,R41,T41)&gt;3),"MEDIA","BAJA")))</f>
        <v>MEDIA</v>
      </c>
      <c r="W41" s="32" t="s">
        <v>53</v>
      </c>
      <c r="X41" s="30" t="s">
        <v>117</v>
      </c>
      <c r="Y41" s="32" t="s">
        <v>54</v>
      </c>
      <c r="Z41" s="32" t="s">
        <v>64</v>
      </c>
      <c r="AA41" s="32" t="s">
        <v>120</v>
      </c>
      <c r="AB41" s="37" t="s">
        <v>57</v>
      </c>
      <c r="AC41" s="37" t="s">
        <v>57</v>
      </c>
      <c r="AD41" s="37" t="s">
        <v>57</v>
      </c>
      <c r="AE41" s="30" t="s">
        <v>117</v>
      </c>
      <c r="AF41" s="30" t="s">
        <v>117</v>
      </c>
      <c r="AG41" s="30" t="s">
        <v>117</v>
      </c>
      <c r="AH41" s="30" t="s">
        <v>117</v>
      </c>
    </row>
    <row r="42" spans="1:34" s="31" customFormat="1" ht="54" customHeight="1" x14ac:dyDescent="0.2">
      <c r="A42" s="36">
        <v>32</v>
      </c>
      <c r="B42" s="32" t="s">
        <v>44</v>
      </c>
      <c r="C42" s="32" t="s">
        <v>45</v>
      </c>
      <c r="D42" s="39" t="s">
        <v>46</v>
      </c>
      <c r="E42" s="39" t="s">
        <v>125</v>
      </c>
      <c r="F42" s="39" t="s">
        <v>704</v>
      </c>
      <c r="G42" s="32" t="s">
        <v>59</v>
      </c>
      <c r="H42" s="39" t="s">
        <v>123</v>
      </c>
      <c r="I42" s="39" t="s">
        <v>117</v>
      </c>
      <c r="J42" s="32" t="s">
        <v>124</v>
      </c>
      <c r="K42" s="32" t="s">
        <v>48</v>
      </c>
      <c r="L42" s="32" t="s">
        <v>705</v>
      </c>
      <c r="M42" s="32" t="s">
        <v>104</v>
      </c>
      <c r="N42" s="32" t="s">
        <v>871</v>
      </c>
      <c r="O42" s="32" t="s">
        <v>61</v>
      </c>
      <c r="P42" s="37">
        <f t="shared" si="5"/>
        <v>1</v>
      </c>
      <c r="Q42" s="32" t="s">
        <v>66</v>
      </c>
      <c r="R42" s="37">
        <f t="shared" si="6"/>
        <v>2</v>
      </c>
      <c r="S42" s="32" t="s">
        <v>52</v>
      </c>
      <c r="T42" s="37">
        <f t="shared" si="7"/>
        <v>1</v>
      </c>
      <c r="U42" s="32">
        <f t="shared" si="8"/>
        <v>4</v>
      </c>
      <c r="V42" s="30" t="str">
        <f t="shared" si="9"/>
        <v>MEDIA</v>
      </c>
      <c r="W42" s="32" t="s">
        <v>53</v>
      </c>
      <c r="X42" s="30" t="s">
        <v>117</v>
      </c>
      <c r="Y42" s="32" t="s">
        <v>57</v>
      </c>
      <c r="Z42" s="32" t="s">
        <v>117</v>
      </c>
      <c r="AA42" s="32" t="s">
        <v>117</v>
      </c>
      <c r="AB42" s="37" t="s">
        <v>117</v>
      </c>
      <c r="AC42" s="37" t="s">
        <v>57</v>
      </c>
      <c r="AD42" s="37" t="s">
        <v>57</v>
      </c>
      <c r="AE42" s="30" t="s">
        <v>117</v>
      </c>
      <c r="AF42" s="30" t="s">
        <v>117</v>
      </c>
      <c r="AG42" s="30" t="s">
        <v>117</v>
      </c>
      <c r="AH42" s="30" t="s">
        <v>117</v>
      </c>
    </row>
    <row r="43" spans="1:34" s="31" customFormat="1" ht="59.25" customHeight="1" x14ac:dyDescent="0.2">
      <c r="A43" s="36">
        <v>33</v>
      </c>
      <c r="B43" s="32" t="s">
        <v>44</v>
      </c>
      <c r="C43" s="32" t="s">
        <v>45</v>
      </c>
      <c r="D43" s="39" t="s">
        <v>46</v>
      </c>
      <c r="E43" s="39" t="s">
        <v>453</v>
      </c>
      <c r="F43" s="39" t="s">
        <v>706</v>
      </c>
      <c r="G43" s="32" t="s">
        <v>164</v>
      </c>
      <c r="H43" s="39" t="s">
        <v>123</v>
      </c>
      <c r="I43" s="39" t="s">
        <v>117</v>
      </c>
      <c r="J43" s="32" t="s">
        <v>124</v>
      </c>
      <c r="K43" s="32" t="s">
        <v>200</v>
      </c>
      <c r="L43" s="32" t="s">
        <v>164</v>
      </c>
      <c r="M43" s="32" t="s">
        <v>104</v>
      </c>
      <c r="N43" s="32" t="s">
        <v>871</v>
      </c>
      <c r="O43" s="32" t="s">
        <v>61</v>
      </c>
      <c r="P43" s="37">
        <f t="shared" ref="P43" si="10">IF(O43="Información pública Reservada",3,IF(O43="Información pública Clasificada",2,IF(O43="Información Pública",1,IF(O43="","ESCOJA OPCION…!",3))))</f>
        <v>1</v>
      </c>
      <c r="Q43" s="32" t="s">
        <v>66</v>
      </c>
      <c r="R43" s="37">
        <f t="shared" ref="R43" si="11">IF(Q43="ALTA",3,IF(Q43="MEDIA",2,IF(Q43="BAJA",1,IF(O43="","ESCOJA OPCION…!",3))))</f>
        <v>2</v>
      </c>
      <c r="S43" s="32" t="s">
        <v>52</v>
      </c>
      <c r="T43" s="37">
        <f t="shared" ref="T43" si="12">IF(S43="ALTA",3,IF(S43="MEDIA",2,IF(S43="BAJA",1,IF(O43="","ESCOJA OPCION…!",3))))</f>
        <v>1</v>
      </c>
      <c r="U43" s="32">
        <f t="shared" ref="U43" si="13">SUM(P43+R43+T43)</f>
        <v>4</v>
      </c>
      <c r="V43" s="30" t="str">
        <f t="shared" ref="V43" si="14">IF(OR(O43="",Q43="",S43=""),"",IF(SUM(P43,R43,T43)&gt;7,"ALTA",IF(AND(SUM(P43,R43,T43)&lt;8,SUM(P43,R43,T43)&gt;3),"MEDIA","BAJA")))</f>
        <v>MEDIA</v>
      </c>
      <c r="W43" s="32" t="s">
        <v>117</v>
      </c>
      <c r="X43" s="30" t="s">
        <v>117</v>
      </c>
      <c r="Y43" s="32" t="s">
        <v>57</v>
      </c>
      <c r="Z43" s="32" t="s">
        <v>117</v>
      </c>
      <c r="AA43" s="32" t="s">
        <v>117</v>
      </c>
      <c r="AB43" s="37" t="s">
        <v>117</v>
      </c>
      <c r="AC43" s="37" t="s">
        <v>57</v>
      </c>
      <c r="AD43" s="37" t="s">
        <v>57</v>
      </c>
      <c r="AE43" s="30" t="s">
        <v>117</v>
      </c>
      <c r="AF43" s="30" t="s">
        <v>117</v>
      </c>
      <c r="AG43" s="30" t="s">
        <v>117</v>
      </c>
      <c r="AH43" s="30" t="s">
        <v>117</v>
      </c>
    </row>
    <row r="44" spans="1:34" s="31" customFormat="1" ht="56.25" customHeight="1" x14ac:dyDescent="0.2">
      <c r="A44" s="36">
        <v>34</v>
      </c>
      <c r="B44" s="32" t="s">
        <v>44</v>
      </c>
      <c r="C44" s="32" t="s">
        <v>45</v>
      </c>
      <c r="D44" s="39" t="s">
        <v>46</v>
      </c>
      <c r="E44" s="39" t="s">
        <v>859</v>
      </c>
      <c r="F44" s="39" t="s">
        <v>707</v>
      </c>
      <c r="G44" s="32" t="s">
        <v>111</v>
      </c>
      <c r="H44" s="39" t="s">
        <v>117</v>
      </c>
      <c r="I44" s="39" t="s">
        <v>126</v>
      </c>
      <c r="J44" s="39" t="s">
        <v>117</v>
      </c>
      <c r="K44" s="32" t="s">
        <v>48</v>
      </c>
      <c r="L44" s="32" t="s">
        <v>111</v>
      </c>
      <c r="M44" s="39" t="s">
        <v>655</v>
      </c>
      <c r="N44" s="32" t="s">
        <v>104</v>
      </c>
      <c r="O44" s="32" t="s">
        <v>61</v>
      </c>
      <c r="P44" s="37">
        <f t="shared" si="5"/>
        <v>1</v>
      </c>
      <c r="Q44" s="32" t="s">
        <v>91</v>
      </c>
      <c r="R44" s="37">
        <f t="shared" si="6"/>
        <v>3</v>
      </c>
      <c r="S44" s="32" t="s">
        <v>91</v>
      </c>
      <c r="T44" s="37">
        <f t="shared" si="7"/>
        <v>3</v>
      </c>
      <c r="U44" s="32">
        <f t="shared" si="8"/>
        <v>7</v>
      </c>
      <c r="V44" s="30" t="str">
        <f t="shared" si="9"/>
        <v>MEDIA</v>
      </c>
      <c r="W44" s="32" t="s">
        <v>62</v>
      </c>
      <c r="X44" s="32" t="s">
        <v>127</v>
      </c>
      <c r="Y44" s="32" t="s">
        <v>54</v>
      </c>
      <c r="Z44" s="32" t="s">
        <v>64</v>
      </c>
      <c r="AA44" s="32" t="s">
        <v>708</v>
      </c>
      <c r="AB44" s="37" t="s">
        <v>57</v>
      </c>
      <c r="AC44" s="37" t="s">
        <v>54</v>
      </c>
      <c r="AD44" s="37" t="s">
        <v>68</v>
      </c>
      <c r="AE44" s="32" t="s">
        <v>128</v>
      </c>
      <c r="AF44" s="39" t="s">
        <v>70</v>
      </c>
      <c r="AG44" s="39" t="s">
        <v>129</v>
      </c>
      <c r="AH44" s="32" t="s">
        <v>72</v>
      </c>
    </row>
    <row r="45" spans="1:34" s="31" customFormat="1" ht="92.25" customHeight="1" x14ac:dyDescent="0.2">
      <c r="A45" s="36">
        <v>35</v>
      </c>
      <c r="B45" s="32" t="s">
        <v>44</v>
      </c>
      <c r="C45" s="32" t="s">
        <v>45</v>
      </c>
      <c r="D45" s="39" t="s">
        <v>46</v>
      </c>
      <c r="E45" s="61" t="s">
        <v>709</v>
      </c>
      <c r="F45" s="61" t="s">
        <v>710</v>
      </c>
      <c r="G45" s="60" t="s">
        <v>59</v>
      </c>
      <c r="H45" s="61" t="s">
        <v>860</v>
      </c>
      <c r="I45" s="39" t="s">
        <v>117</v>
      </c>
      <c r="J45" s="39" t="s">
        <v>117</v>
      </c>
      <c r="K45" s="32" t="s">
        <v>48</v>
      </c>
      <c r="L45" s="32" t="s">
        <v>711</v>
      </c>
      <c r="M45" s="32" t="s">
        <v>831</v>
      </c>
      <c r="N45" s="32" t="s">
        <v>871</v>
      </c>
      <c r="O45" s="32" t="s">
        <v>61</v>
      </c>
      <c r="P45" s="37">
        <f t="shared" si="5"/>
        <v>1</v>
      </c>
      <c r="Q45" s="32" t="s">
        <v>91</v>
      </c>
      <c r="R45" s="37">
        <f t="shared" si="6"/>
        <v>3</v>
      </c>
      <c r="S45" s="32" t="s">
        <v>91</v>
      </c>
      <c r="T45" s="37">
        <f t="shared" si="7"/>
        <v>3</v>
      </c>
      <c r="U45" s="32">
        <f t="shared" si="8"/>
        <v>7</v>
      </c>
      <c r="V45" s="30" t="str">
        <f t="shared" si="9"/>
        <v>MEDIA</v>
      </c>
      <c r="W45" s="32" t="s">
        <v>62</v>
      </c>
      <c r="X45" s="32" t="s">
        <v>127</v>
      </c>
      <c r="Y45" s="32" t="s">
        <v>54</v>
      </c>
      <c r="Z45" s="32" t="s">
        <v>64</v>
      </c>
      <c r="AA45" s="32" t="s">
        <v>708</v>
      </c>
      <c r="AB45" s="37" t="s">
        <v>57</v>
      </c>
      <c r="AC45" s="37" t="s">
        <v>54</v>
      </c>
      <c r="AD45" s="37" t="s">
        <v>68</v>
      </c>
      <c r="AE45" s="32" t="s">
        <v>128</v>
      </c>
      <c r="AF45" s="39" t="s">
        <v>70</v>
      </c>
      <c r="AG45" s="39" t="s">
        <v>130</v>
      </c>
      <c r="AH45" s="32" t="s">
        <v>72</v>
      </c>
    </row>
    <row r="46" spans="1:34" s="31" customFormat="1" ht="67.5" customHeight="1" x14ac:dyDescent="0.2">
      <c r="A46" s="36">
        <v>36</v>
      </c>
      <c r="B46" s="32" t="s">
        <v>44</v>
      </c>
      <c r="C46" s="32" t="s">
        <v>45</v>
      </c>
      <c r="D46" s="39" t="s">
        <v>46</v>
      </c>
      <c r="E46" s="61" t="s">
        <v>941</v>
      </c>
      <c r="F46" s="61" t="s">
        <v>131</v>
      </c>
      <c r="G46" s="60" t="s">
        <v>59</v>
      </c>
      <c r="H46" s="61" t="s">
        <v>117</v>
      </c>
      <c r="I46" s="45" t="s">
        <v>674</v>
      </c>
      <c r="J46" s="39" t="s">
        <v>117</v>
      </c>
      <c r="K46" s="32" t="s">
        <v>48</v>
      </c>
      <c r="L46" s="32" t="s">
        <v>711</v>
      </c>
      <c r="M46" s="32" t="s">
        <v>831</v>
      </c>
      <c r="N46" s="32" t="s">
        <v>871</v>
      </c>
      <c r="O46" s="32" t="s">
        <v>61</v>
      </c>
      <c r="P46" s="37">
        <f t="shared" si="5"/>
        <v>1</v>
      </c>
      <c r="Q46" s="32" t="s">
        <v>91</v>
      </c>
      <c r="R46" s="37">
        <f t="shared" si="6"/>
        <v>3</v>
      </c>
      <c r="S46" s="32" t="s">
        <v>91</v>
      </c>
      <c r="T46" s="37">
        <f t="shared" si="7"/>
        <v>3</v>
      </c>
      <c r="U46" s="32">
        <f t="shared" si="8"/>
        <v>7</v>
      </c>
      <c r="V46" s="30" t="str">
        <f t="shared" si="9"/>
        <v>MEDIA</v>
      </c>
      <c r="W46" s="32" t="s">
        <v>62</v>
      </c>
      <c r="X46" s="32" t="s">
        <v>127</v>
      </c>
      <c r="Y46" s="32" t="s">
        <v>54</v>
      </c>
      <c r="Z46" s="32" t="s">
        <v>64</v>
      </c>
      <c r="AA46" s="32" t="s">
        <v>708</v>
      </c>
      <c r="AB46" s="37" t="s">
        <v>57</v>
      </c>
      <c r="AC46" s="37" t="s">
        <v>54</v>
      </c>
      <c r="AD46" s="37" t="s">
        <v>68</v>
      </c>
      <c r="AE46" s="32" t="s">
        <v>128</v>
      </c>
      <c r="AF46" s="39" t="s">
        <v>70</v>
      </c>
      <c r="AG46" s="39" t="s">
        <v>132</v>
      </c>
      <c r="AH46" s="32" t="s">
        <v>72</v>
      </c>
    </row>
    <row r="47" spans="1:34" s="31" customFormat="1" ht="67.5" customHeight="1" x14ac:dyDescent="0.2">
      <c r="A47" s="36">
        <v>37</v>
      </c>
      <c r="B47" s="32" t="s">
        <v>44</v>
      </c>
      <c r="C47" s="32" t="s">
        <v>45</v>
      </c>
      <c r="D47" s="39" t="s">
        <v>46</v>
      </c>
      <c r="E47" s="39" t="s">
        <v>133</v>
      </c>
      <c r="F47" s="39" t="s">
        <v>712</v>
      </c>
      <c r="G47" s="32" t="s">
        <v>59</v>
      </c>
      <c r="H47" s="39" t="s">
        <v>134</v>
      </c>
      <c r="I47" s="39" t="s">
        <v>117</v>
      </c>
      <c r="J47" s="32">
        <v>11256</v>
      </c>
      <c r="K47" s="32" t="s">
        <v>48</v>
      </c>
      <c r="L47" s="32" t="s">
        <v>135</v>
      </c>
      <c r="M47" s="32" t="s">
        <v>104</v>
      </c>
      <c r="N47" s="39" t="s">
        <v>870</v>
      </c>
      <c r="O47" s="32" t="s">
        <v>51</v>
      </c>
      <c r="P47" s="37">
        <f t="shared" si="5"/>
        <v>2</v>
      </c>
      <c r="Q47" s="32" t="s">
        <v>66</v>
      </c>
      <c r="R47" s="37">
        <f t="shared" si="6"/>
        <v>2</v>
      </c>
      <c r="S47" s="32" t="s">
        <v>66</v>
      </c>
      <c r="T47" s="37">
        <f t="shared" si="7"/>
        <v>2</v>
      </c>
      <c r="U47" s="32">
        <f t="shared" si="8"/>
        <v>6</v>
      </c>
      <c r="V47" s="30" t="str">
        <f t="shared" si="9"/>
        <v>MEDIA</v>
      </c>
      <c r="W47" s="32" t="s">
        <v>53</v>
      </c>
      <c r="X47" s="30" t="s">
        <v>117</v>
      </c>
      <c r="Y47" s="32" t="s">
        <v>54</v>
      </c>
      <c r="Z47" s="32" t="s">
        <v>55</v>
      </c>
      <c r="AA47" s="32" t="s">
        <v>136</v>
      </c>
      <c r="AB47" s="37" t="s">
        <v>57</v>
      </c>
      <c r="AC47" s="37" t="s">
        <v>57</v>
      </c>
      <c r="AD47" s="37" t="s">
        <v>57</v>
      </c>
      <c r="AE47" s="30" t="s">
        <v>117</v>
      </c>
      <c r="AF47" s="30" t="s">
        <v>117</v>
      </c>
      <c r="AG47" s="30" t="s">
        <v>117</v>
      </c>
      <c r="AH47" s="30" t="s">
        <v>117</v>
      </c>
    </row>
    <row r="48" spans="1:34" s="31" customFormat="1" ht="67.5" customHeight="1" x14ac:dyDescent="0.2">
      <c r="A48" s="36">
        <v>38</v>
      </c>
      <c r="B48" s="32" t="s">
        <v>44</v>
      </c>
      <c r="C48" s="32" t="s">
        <v>45</v>
      </c>
      <c r="D48" s="39" t="s">
        <v>46</v>
      </c>
      <c r="E48" s="39" t="s">
        <v>713</v>
      </c>
      <c r="F48" s="39" t="s">
        <v>714</v>
      </c>
      <c r="G48" s="32" t="s">
        <v>59</v>
      </c>
      <c r="H48" s="39" t="s">
        <v>137</v>
      </c>
      <c r="I48" s="39" t="s">
        <v>117</v>
      </c>
      <c r="J48" s="32">
        <v>11257</v>
      </c>
      <c r="K48" s="32" t="s">
        <v>48</v>
      </c>
      <c r="L48" s="32" t="s">
        <v>209</v>
      </c>
      <c r="M48" s="32" t="s">
        <v>104</v>
      </c>
      <c r="N48" s="39" t="s">
        <v>870</v>
      </c>
      <c r="O48" s="32" t="s">
        <v>51</v>
      </c>
      <c r="P48" s="37">
        <f t="shared" si="5"/>
        <v>2</v>
      </c>
      <c r="Q48" s="32" t="s">
        <v>66</v>
      </c>
      <c r="R48" s="37">
        <f t="shared" si="6"/>
        <v>2</v>
      </c>
      <c r="S48" s="32" t="s">
        <v>66</v>
      </c>
      <c r="T48" s="37">
        <f t="shared" si="7"/>
        <v>2</v>
      </c>
      <c r="U48" s="32">
        <f t="shared" si="8"/>
        <v>6</v>
      </c>
      <c r="V48" s="30" t="str">
        <f t="shared" si="9"/>
        <v>MEDIA</v>
      </c>
      <c r="W48" s="32" t="s">
        <v>53</v>
      </c>
      <c r="X48" s="30" t="s">
        <v>117</v>
      </c>
      <c r="Y48" s="32" t="s">
        <v>54</v>
      </c>
      <c r="Z48" s="32" t="s">
        <v>64</v>
      </c>
      <c r="AA48" s="32" t="s">
        <v>138</v>
      </c>
      <c r="AB48" s="37" t="s">
        <v>57</v>
      </c>
      <c r="AC48" s="37" t="s">
        <v>57</v>
      </c>
      <c r="AD48" s="37" t="s">
        <v>57</v>
      </c>
      <c r="AE48" s="30" t="s">
        <v>117</v>
      </c>
      <c r="AF48" s="30" t="s">
        <v>117</v>
      </c>
      <c r="AG48" s="30" t="s">
        <v>117</v>
      </c>
      <c r="AH48" s="30" t="s">
        <v>117</v>
      </c>
    </row>
    <row r="49" spans="1:34" s="31" customFormat="1" ht="67.5" customHeight="1" x14ac:dyDescent="0.2">
      <c r="A49" s="36">
        <v>39</v>
      </c>
      <c r="B49" s="32" t="s">
        <v>44</v>
      </c>
      <c r="C49" s="32" t="s">
        <v>45</v>
      </c>
      <c r="D49" s="39" t="s">
        <v>46</v>
      </c>
      <c r="E49" s="39" t="s">
        <v>455</v>
      </c>
      <c r="F49" s="39" t="s">
        <v>458</v>
      </c>
      <c r="G49" s="32" t="s">
        <v>164</v>
      </c>
      <c r="H49" s="39" t="s">
        <v>872</v>
      </c>
      <c r="I49" s="39" t="s">
        <v>117</v>
      </c>
      <c r="J49" s="32">
        <v>11256</v>
      </c>
      <c r="K49" s="32" t="s">
        <v>200</v>
      </c>
      <c r="L49" s="32" t="s">
        <v>164</v>
      </c>
      <c r="M49" s="32" t="s">
        <v>104</v>
      </c>
      <c r="N49" s="32" t="s">
        <v>873</v>
      </c>
      <c r="O49" s="32" t="s">
        <v>51</v>
      </c>
      <c r="P49" s="37">
        <f t="shared" ref="P49:P50" si="15">IF(O49="Información pública Reservada",3,IF(O49="Información pública Clasificada",2,IF(O49="Información Pública",1,IF(O49="","ESCOJA OPCION…!",3))))</f>
        <v>2</v>
      </c>
      <c r="Q49" s="32" t="s">
        <v>66</v>
      </c>
      <c r="R49" s="37">
        <f t="shared" ref="R49:R50" si="16">IF(Q49="ALTA",3,IF(Q49="MEDIA",2,IF(Q49="BAJA",1,IF(O49="","ESCOJA OPCION…!",3))))</f>
        <v>2</v>
      </c>
      <c r="S49" s="32" t="s">
        <v>66</v>
      </c>
      <c r="T49" s="37">
        <f t="shared" ref="T49:T50" si="17">IF(S49="ALTA",3,IF(S49="MEDIA",2,IF(S49="BAJA",1,IF(O49="","ESCOJA OPCION…!",3))))</f>
        <v>2</v>
      </c>
      <c r="U49" s="32">
        <f t="shared" ref="U49:U50" si="18">SUM(P49+R49+T49)</f>
        <v>6</v>
      </c>
      <c r="V49" s="30" t="str">
        <f t="shared" ref="V49:V50" si="19">IF(OR(O49="",Q49="",S49=""),"",IF(SUM(P49,R49,T49)&gt;7,"ALTA",IF(AND(SUM(P49,R49,T49)&lt;8,SUM(P49,R49,T49)&gt;3),"MEDIA","BAJA")))</f>
        <v>MEDIA</v>
      </c>
      <c r="W49" s="32" t="s">
        <v>117</v>
      </c>
      <c r="X49" s="30" t="s">
        <v>117</v>
      </c>
      <c r="Y49" s="32" t="s">
        <v>54</v>
      </c>
      <c r="Z49" s="32" t="s">
        <v>55</v>
      </c>
      <c r="AA49" s="32" t="s">
        <v>136</v>
      </c>
      <c r="AB49" s="37" t="s">
        <v>57</v>
      </c>
      <c r="AC49" s="37" t="s">
        <v>57</v>
      </c>
      <c r="AD49" s="37" t="s">
        <v>57</v>
      </c>
      <c r="AE49" s="30" t="s">
        <v>117</v>
      </c>
      <c r="AF49" s="30" t="s">
        <v>117</v>
      </c>
      <c r="AG49" s="30" t="s">
        <v>117</v>
      </c>
      <c r="AH49" s="30" t="s">
        <v>117</v>
      </c>
    </row>
    <row r="50" spans="1:34" s="31" customFormat="1" ht="67.5" customHeight="1" x14ac:dyDescent="0.2">
      <c r="A50" s="36">
        <v>40</v>
      </c>
      <c r="B50" s="32" t="s">
        <v>44</v>
      </c>
      <c r="C50" s="32" t="s">
        <v>45</v>
      </c>
      <c r="D50" s="39" t="s">
        <v>46</v>
      </c>
      <c r="E50" s="39" t="s">
        <v>456</v>
      </c>
      <c r="F50" s="39" t="s">
        <v>457</v>
      </c>
      <c r="G50" s="32" t="s">
        <v>164</v>
      </c>
      <c r="H50" s="39" t="s">
        <v>872</v>
      </c>
      <c r="I50" s="39" t="s">
        <v>117</v>
      </c>
      <c r="J50" s="32">
        <v>11257</v>
      </c>
      <c r="K50" s="32" t="s">
        <v>200</v>
      </c>
      <c r="L50" s="32" t="s">
        <v>164</v>
      </c>
      <c r="M50" s="32" t="s">
        <v>104</v>
      </c>
      <c r="N50" s="32" t="s">
        <v>873</v>
      </c>
      <c r="O50" s="32" t="s">
        <v>51</v>
      </c>
      <c r="P50" s="37">
        <f t="shared" si="15"/>
        <v>2</v>
      </c>
      <c r="Q50" s="32" t="s">
        <v>66</v>
      </c>
      <c r="R50" s="37">
        <f t="shared" si="16"/>
        <v>2</v>
      </c>
      <c r="S50" s="32" t="s">
        <v>66</v>
      </c>
      <c r="T50" s="37">
        <f t="shared" si="17"/>
        <v>2</v>
      </c>
      <c r="U50" s="32">
        <f t="shared" si="18"/>
        <v>6</v>
      </c>
      <c r="V50" s="30" t="str">
        <f t="shared" si="19"/>
        <v>MEDIA</v>
      </c>
      <c r="W50" s="32" t="s">
        <v>117</v>
      </c>
      <c r="X50" s="30" t="s">
        <v>117</v>
      </c>
      <c r="Y50" s="32" t="s">
        <v>54</v>
      </c>
      <c r="Z50" s="32" t="s">
        <v>64</v>
      </c>
      <c r="AA50" s="32" t="s">
        <v>138</v>
      </c>
      <c r="AB50" s="37" t="s">
        <v>57</v>
      </c>
      <c r="AC50" s="37" t="s">
        <v>57</v>
      </c>
      <c r="AD50" s="37" t="s">
        <v>57</v>
      </c>
      <c r="AE50" s="30" t="s">
        <v>117</v>
      </c>
      <c r="AF50" s="30" t="s">
        <v>117</v>
      </c>
      <c r="AG50" s="30" t="s">
        <v>117</v>
      </c>
      <c r="AH50" s="30" t="s">
        <v>117</v>
      </c>
    </row>
    <row r="51" spans="1:34" s="31" customFormat="1" ht="67.5" customHeight="1" x14ac:dyDescent="0.2">
      <c r="A51" s="36">
        <v>41</v>
      </c>
      <c r="B51" s="32" t="s">
        <v>44</v>
      </c>
      <c r="C51" s="32" t="s">
        <v>45</v>
      </c>
      <c r="D51" s="39" t="s">
        <v>46</v>
      </c>
      <c r="E51" s="47" t="s">
        <v>454</v>
      </c>
      <c r="F51" s="32" t="s">
        <v>139</v>
      </c>
      <c r="G51" s="32" t="s">
        <v>47</v>
      </c>
      <c r="H51" s="39" t="s">
        <v>117</v>
      </c>
      <c r="I51" s="39" t="s">
        <v>438</v>
      </c>
      <c r="J51" s="39" t="s">
        <v>117</v>
      </c>
      <c r="K51" s="32" t="s">
        <v>48</v>
      </c>
      <c r="L51" s="32" t="s">
        <v>121</v>
      </c>
      <c r="M51" s="32" t="s">
        <v>104</v>
      </c>
      <c r="N51" s="32" t="s">
        <v>873</v>
      </c>
      <c r="O51" s="32" t="s">
        <v>51</v>
      </c>
      <c r="P51" s="37">
        <f t="shared" si="5"/>
        <v>2</v>
      </c>
      <c r="Q51" s="32" t="s">
        <v>66</v>
      </c>
      <c r="R51" s="37">
        <f t="shared" si="6"/>
        <v>2</v>
      </c>
      <c r="S51" s="32" t="s">
        <v>66</v>
      </c>
      <c r="T51" s="37">
        <f t="shared" si="7"/>
        <v>2</v>
      </c>
      <c r="U51" s="32">
        <f t="shared" si="8"/>
        <v>6</v>
      </c>
      <c r="V51" s="30" t="str">
        <f t="shared" si="9"/>
        <v>MEDIA</v>
      </c>
      <c r="W51" s="32" t="s">
        <v>53</v>
      </c>
      <c r="X51" s="30" t="s">
        <v>117</v>
      </c>
      <c r="Y51" s="32" t="s">
        <v>54</v>
      </c>
      <c r="Z51" s="32" t="s">
        <v>64</v>
      </c>
      <c r="AA51" s="32" t="s">
        <v>435</v>
      </c>
      <c r="AB51" s="37" t="s">
        <v>57</v>
      </c>
      <c r="AC51" s="37" t="s">
        <v>57</v>
      </c>
      <c r="AD51" s="37" t="s">
        <v>57</v>
      </c>
      <c r="AE51" s="30" t="s">
        <v>117</v>
      </c>
      <c r="AF51" s="30" t="s">
        <v>117</v>
      </c>
      <c r="AG51" s="30" t="s">
        <v>117</v>
      </c>
      <c r="AH51" s="30" t="s">
        <v>117</v>
      </c>
    </row>
    <row r="52" spans="1:34" s="31" customFormat="1" ht="62.25" customHeight="1" x14ac:dyDescent="0.2">
      <c r="A52" s="36">
        <v>42</v>
      </c>
      <c r="B52" s="32" t="s">
        <v>44</v>
      </c>
      <c r="C52" s="32" t="s">
        <v>45</v>
      </c>
      <c r="D52" s="39" t="s">
        <v>46</v>
      </c>
      <c r="E52" s="39" t="s">
        <v>140</v>
      </c>
      <c r="F52" s="39" t="s">
        <v>715</v>
      </c>
      <c r="G52" s="32" t="s">
        <v>59</v>
      </c>
      <c r="H52" s="39" t="s">
        <v>117</v>
      </c>
      <c r="I52" s="39" t="s">
        <v>716</v>
      </c>
      <c r="J52" s="39" t="s">
        <v>117</v>
      </c>
      <c r="K52" s="32" t="s">
        <v>48</v>
      </c>
      <c r="L52" s="39" t="s">
        <v>717</v>
      </c>
      <c r="M52" s="32" t="s">
        <v>104</v>
      </c>
      <c r="N52" s="39" t="s">
        <v>834</v>
      </c>
      <c r="O52" s="32" t="s">
        <v>51</v>
      </c>
      <c r="P52" s="37">
        <f t="shared" si="5"/>
        <v>2</v>
      </c>
      <c r="Q52" s="32" t="s">
        <v>66</v>
      </c>
      <c r="R52" s="37">
        <f t="shared" si="6"/>
        <v>2</v>
      </c>
      <c r="S52" s="32" t="s">
        <v>66</v>
      </c>
      <c r="T52" s="37">
        <f t="shared" si="7"/>
        <v>2</v>
      </c>
      <c r="U52" s="32">
        <f t="shared" si="8"/>
        <v>6</v>
      </c>
      <c r="V52" s="30" t="str">
        <f t="shared" si="9"/>
        <v>MEDIA</v>
      </c>
      <c r="W52" s="32" t="s">
        <v>53</v>
      </c>
      <c r="X52" s="30" t="s">
        <v>117</v>
      </c>
      <c r="Y52" s="32" t="s">
        <v>57</v>
      </c>
      <c r="Z52" s="32" t="s">
        <v>117</v>
      </c>
      <c r="AA52" s="32" t="s">
        <v>117</v>
      </c>
      <c r="AB52" s="37" t="s">
        <v>117</v>
      </c>
      <c r="AC52" s="37" t="s">
        <v>57</v>
      </c>
      <c r="AD52" s="37" t="s">
        <v>57</v>
      </c>
      <c r="AE52" s="30" t="s">
        <v>117</v>
      </c>
      <c r="AF52" s="30" t="s">
        <v>117</v>
      </c>
      <c r="AG52" s="30" t="s">
        <v>117</v>
      </c>
      <c r="AH52" s="30" t="s">
        <v>117</v>
      </c>
    </row>
    <row r="53" spans="1:34" s="31" customFormat="1" ht="62.25" customHeight="1" x14ac:dyDescent="0.2">
      <c r="A53" s="36">
        <v>43</v>
      </c>
      <c r="B53" s="32" t="s">
        <v>44</v>
      </c>
      <c r="C53" s="32" t="s">
        <v>45</v>
      </c>
      <c r="D53" s="39" t="s">
        <v>46</v>
      </c>
      <c r="E53" s="39" t="s">
        <v>718</v>
      </c>
      <c r="F53" s="39" t="s">
        <v>719</v>
      </c>
      <c r="G53" s="32" t="s">
        <v>59</v>
      </c>
      <c r="H53" s="39" t="s">
        <v>117</v>
      </c>
      <c r="I53" s="39" t="s">
        <v>716</v>
      </c>
      <c r="J53" s="39" t="s">
        <v>117</v>
      </c>
      <c r="K53" s="32" t="s">
        <v>48</v>
      </c>
      <c r="L53" s="32" t="s">
        <v>720</v>
      </c>
      <c r="M53" s="32" t="s">
        <v>104</v>
      </c>
      <c r="N53" s="39" t="s">
        <v>834</v>
      </c>
      <c r="O53" s="32" t="s">
        <v>51</v>
      </c>
      <c r="P53" s="37">
        <f t="shared" si="5"/>
        <v>2</v>
      </c>
      <c r="Q53" s="32" t="s">
        <v>66</v>
      </c>
      <c r="R53" s="37">
        <f t="shared" si="6"/>
        <v>2</v>
      </c>
      <c r="S53" s="32" t="s">
        <v>66</v>
      </c>
      <c r="T53" s="37">
        <f t="shared" si="7"/>
        <v>2</v>
      </c>
      <c r="U53" s="32">
        <f t="shared" si="8"/>
        <v>6</v>
      </c>
      <c r="V53" s="30" t="str">
        <f t="shared" si="9"/>
        <v>MEDIA</v>
      </c>
      <c r="W53" s="32" t="s">
        <v>53</v>
      </c>
      <c r="X53" s="30" t="s">
        <v>117</v>
      </c>
      <c r="Y53" s="32" t="s">
        <v>57</v>
      </c>
      <c r="Z53" s="32" t="s">
        <v>117</v>
      </c>
      <c r="AA53" s="32" t="s">
        <v>117</v>
      </c>
      <c r="AB53" s="37" t="s">
        <v>117</v>
      </c>
      <c r="AC53" s="37"/>
      <c r="AD53" s="37"/>
      <c r="AE53" s="30" t="s">
        <v>117</v>
      </c>
      <c r="AF53" s="30" t="s">
        <v>117</v>
      </c>
      <c r="AG53" s="30" t="s">
        <v>117</v>
      </c>
      <c r="AH53" s="30" t="s">
        <v>117</v>
      </c>
    </row>
    <row r="54" spans="1:34" s="31" customFormat="1" ht="62.25" customHeight="1" x14ac:dyDescent="0.2">
      <c r="A54" s="36">
        <v>44</v>
      </c>
      <c r="B54" s="32" t="s">
        <v>44</v>
      </c>
      <c r="C54" s="32" t="s">
        <v>45</v>
      </c>
      <c r="D54" s="39" t="s">
        <v>46</v>
      </c>
      <c r="E54" s="39" t="s">
        <v>456</v>
      </c>
      <c r="F54" s="39" t="s">
        <v>721</v>
      </c>
      <c r="G54" s="32" t="s">
        <v>59</v>
      </c>
      <c r="H54" s="39" t="s">
        <v>117</v>
      </c>
      <c r="I54" s="39" t="s">
        <v>716</v>
      </c>
      <c r="J54" s="32">
        <v>11972</v>
      </c>
      <c r="K54" s="32" t="s">
        <v>200</v>
      </c>
      <c r="L54" s="32" t="s">
        <v>164</v>
      </c>
      <c r="M54" s="32" t="s">
        <v>104</v>
      </c>
      <c r="N54" s="39" t="s">
        <v>834</v>
      </c>
      <c r="O54" s="32" t="s">
        <v>51</v>
      </c>
      <c r="P54" s="37">
        <f t="shared" ref="P54" si="20">IF(O54="Información pública Reservada",3,IF(O54="Información pública Clasificada",2,IF(O54="Información Pública",1,IF(O54="","ESCOJA OPCION…!",3))))</f>
        <v>2</v>
      </c>
      <c r="Q54" s="32" t="s">
        <v>66</v>
      </c>
      <c r="R54" s="37">
        <f t="shared" ref="R54" si="21">IF(Q54="ALTA",3,IF(Q54="MEDIA",2,IF(Q54="BAJA",1,IF(O54="","ESCOJA OPCION…!",3))))</f>
        <v>2</v>
      </c>
      <c r="S54" s="32" t="s">
        <v>66</v>
      </c>
      <c r="T54" s="37">
        <f t="shared" ref="T54" si="22">IF(S54="ALTA",3,IF(S54="MEDIA",2,IF(S54="BAJA",1,IF(O54="","ESCOJA OPCION…!",3))))</f>
        <v>2</v>
      </c>
      <c r="U54" s="32">
        <f t="shared" ref="U54" si="23">SUM(P54+R54+T54)</f>
        <v>6</v>
      </c>
      <c r="V54" s="30" t="str">
        <f t="shared" ref="V54" si="24">IF(OR(O54="",Q54="",S54=""),"",IF(SUM(P54,R54,T54)&gt;7,"ALTA",IF(AND(SUM(P54,R54,T54)&lt;8,SUM(P54,R54,T54)&gt;3),"MEDIA","BAJA")))</f>
        <v>MEDIA</v>
      </c>
      <c r="W54" s="32" t="s">
        <v>117</v>
      </c>
      <c r="X54" s="30" t="s">
        <v>117</v>
      </c>
      <c r="Y54" s="32" t="s">
        <v>57</v>
      </c>
      <c r="Z54" s="32" t="s">
        <v>117</v>
      </c>
      <c r="AA54" s="32" t="s">
        <v>117</v>
      </c>
      <c r="AB54" s="37" t="s">
        <v>117</v>
      </c>
      <c r="AC54" s="37"/>
      <c r="AD54" s="37"/>
      <c r="AE54" s="30" t="s">
        <v>117</v>
      </c>
      <c r="AF54" s="30" t="s">
        <v>117</v>
      </c>
      <c r="AG54" s="30" t="s">
        <v>117</v>
      </c>
      <c r="AH54" s="30" t="s">
        <v>117</v>
      </c>
    </row>
    <row r="55" spans="1:34" s="31" customFormat="1" ht="59.25" customHeight="1" x14ac:dyDescent="0.2">
      <c r="A55" s="36">
        <v>45</v>
      </c>
      <c r="B55" s="32" t="s">
        <v>44</v>
      </c>
      <c r="C55" s="32" t="s">
        <v>45</v>
      </c>
      <c r="D55" s="39" t="s">
        <v>46</v>
      </c>
      <c r="E55" s="47" t="s">
        <v>459</v>
      </c>
      <c r="F55" s="32" t="s">
        <v>139</v>
      </c>
      <c r="G55" s="32" t="s">
        <v>47</v>
      </c>
      <c r="H55" s="39" t="s">
        <v>117</v>
      </c>
      <c r="I55" s="39" t="s">
        <v>438</v>
      </c>
      <c r="J55" s="39" t="s">
        <v>117</v>
      </c>
      <c r="K55" s="32" t="s">
        <v>48</v>
      </c>
      <c r="L55" s="32" t="s">
        <v>121</v>
      </c>
      <c r="M55" s="32" t="s">
        <v>50</v>
      </c>
      <c r="N55" s="39" t="s">
        <v>834</v>
      </c>
      <c r="O55" s="32" t="s">
        <v>51</v>
      </c>
      <c r="P55" s="37">
        <f t="shared" si="5"/>
        <v>2</v>
      </c>
      <c r="Q55" s="32" t="s">
        <v>66</v>
      </c>
      <c r="R55" s="37">
        <f t="shared" si="6"/>
        <v>2</v>
      </c>
      <c r="S55" s="32" t="s">
        <v>66</v>
      </c>
      <c r="T55" s="37">
        <f t="shared" si="7"/>
        <v>2</v>
      </c>
      <c r="U55" s="32">
        <f t="shared" si="8"/>
        <v>6</v>
      </c>
      <c r="V55" s="30" t="str">
        <f t="shared" si="9"/>
        <v>MEDIA</v>
      </c>
      <c r="W55" s="32" t="s">
        <v>53</v>
      </c>
      <c r="X55" s="30" t="s">
        <v>117</v>
      </c>
      <c r="Y55" s="32" t="s">
        <v>54</v>
      </c>
      <c r="Z55" s="32" t="s">
        <v>64</v>
      </c>
      <c r="AA55" s="32" t="s">
        <v>435</v>
      </c>
      <c r="AB55" s="37" t="s">
        <v>57</v>
      </c>
      <c r="AC55" s="37" t="s">
        <v>57</v>
      </c>
      <c r="AD55" s="37" t="s">
        <v>57</v>
      </c>
      <c r="AE55" s="30" t="s">
        <v>117</v>
      </c>
      <c r="AF55" s="30" t="s">
        <v>117</v>
      </c>
      <c r="AG55" s="30" t="s">
        <v>117</v>
      </c>
      <c r="AH55" s="30" t="s">
        <v>117</v>
      </c>
    </row>
    <row r="56" spans="1:34" s="31" customFormat="1" ht="60.75" customHeight="1" x14ac:dyDescent="0.2">
      <c r="A56" s="36">
        <v>46</v>
      </c>
      <c r="B56" s="32" t="s">
        <v>44</v>
      </c>
      <c r="C56" s="32" t="s">
        <v>45</v>
      </c>
      <c r="D56" s="39" t="s">
        <v>46</v>
      </c>
      <c r="E56" s="39" t="s">
        <v>662</v>
      </c>
      <c r="F56" s="39" t="s">
        <v>722</v>
      </c>
      <c r="G56" s="32" t="s">
        <v>59</v>
      </c>
      <c r="H56" s="39" t="s">
        <v>117</v>
      </c>
      <c r="I56" s="39" t="s">
        <v>467</v>
      </c>
      <c r="J56" s="32">
        <v>11300</v>
      </c>
      <c r="K56" s="32" t="s">
        <v>48</v>
      </c>
      <c r="L56" s="32" t="s">
        <v>121</v>
      </c>
      <c r="M56" s="32" t="s">
        <v>50</v>
      </c>
      <c r="N56" s="39" t="s">
        <v>834</v>
      </c>
      <c r="O56" s="32" t="s">
        <v>61</v>
      </c>
      <c r="P56" s="37">
        <f t="shared" si="5"/>
        <v>1</v>
      </c>
      <c r="Q56" s="32" t="s">
        <v>91</v>
      </c>
      <c r="R56" s="37">
        <f t="shared" si="6"/>
        <v>3</v>
      </c>
      <c r="S56" s="32" t="s">
        <v>66</v>
      </c>
      <c r="T56" s="37">
        <f t="shared" si="7"/>
        <v>2</v>
      </c>
      <c r="U56" s="32">
        <f t="shared" si="8"/>
        <v>6</v>
      </c>
      <c r="V56" s="30" t="str">
        <f t="shared" si="9"/>
        <v>MEDIA</v>
      </c>
      <c r="W56" s="32" t="s">
        <v>62</v>
      </c>
      <c r="X56" s="32" t="s">
        <v>467</v>
      </c>
      <c r="Y56" s="32" t="s">
        <v>54</v>
      </c>
      <c r="Z56" s="32" t="s">
        <v>64</v>
      </c>
      <c r="AA56" s="32" t="s">
        <v>435</v>
      </c>
      <c r="AB56" s="37" t="s">
        <v>57</v>
      </c>
      <c r="AC56" s="37" t="s">
        <v>57</v>
      </c>
      <c r="AD56" s="37" t="s">
        <v>57</v>
      </c>
      <c r="AE56" s="30" t="s">
        <v>117</v>
      </c>
      <c r="AF56" s="30" t="s">
        <v>117</v>
      </c>
      <c r="AG56" s="30" t="s">
        <v>117</v>
      </c>
      <c r="AH56" s="30" t="s">
        <v>117</v>
      </c>
    </row>
    <row r="57" spans="1:34" s="31" customFormat="1" ht="39" customHeight="1" x14ac:dyDescent="0.2">
      <c r="A57" s="36">
        <v>47</v>
      </c>
      <c r="B57" s="32" t="s">
        <v>44</v>
      </c>
      <c r="C57" s="32" t="s">
        <v>45</v>
      </c>
      <c r="D57" s="39" t="s">
        <v>46</v>
      </c>
      <c r="E57" s="39" t="s">
        <v>141</v>
      </c>
      <c r="F57" s="39" t="s">
        <v>685</v>
      </c>
      <c r="G57" s="32" t="s">
        <v>47</v>
      </c>
      <c r="H57" s="39" t="s">
        <v>117</v>
      </c>
      <c r="I57" s="39" t="s">
        <v>438</v>
      </c>
      <c r="J57" s="32" t="s">
        <v>117</v>
      </c>
      <c r="K57" s="32" t="s">
        <v>48</v>
      </c>
      <c r="L57" s="32" t="s">
        <v>119</v>
      </c>
      <c r="M57" s="32" t="s">
        <v>50</v>
      </c>
      <c r="N57" s="39" t="s">
        <v>834</v>
      </c>
      <c r="O57" s="32" t="s">
        <v>51</v>
      </c>
      <c r="P57" s="37">
        <f t="shared" si="5"/>
        <v>2</v>
      </c>
      <c r="Q57" s="32" t="s">
        <v>91</v>
      </c>
      <c r="R57" s="37">
        <f t="shared" si="6"/>
        <v>3</v>
      </c>
      <c r="S57" s="32" t="s">
        <v>66</v>
      </c>
      <c r="T57" s="37">
        <f t="shared" si="7"/>
        <v>2</v>
      </c>
      <c r="U57" s="32">
        <f t="shared" si="8"/>
        <v>7</v>
      </c>
      <c r="V57" s="30" t="str">
        <f t="shared" si="9"/>
        <v>MEDIA</v>
      </c>
      <c r="W57" s="32" t="s">
        <v>53</v>
      </c>
      <c r="X57" s="32" t="s">
        <v>117</v>
      </c>
      <c r="Y57" s="32" t="s">
        <v>54</v>
      </c>
      <c r="Z57" s="32" t="s">
        <v>55</v>
      </c>
      <c r="AA57" s="32" t="s">
        <v>435</v>
      </c>
      <c r="AB57" s="37" t="s">
        <v>57</v>
      </c>
      <c r="AC57" s="37" t="s">
        <v>57</v>
      </c>
      <c r="AD57" s="37" t="s">
        <v>57</v>
      </c>
      <c r="AE57" s="32" t="s">
        <v>117</v>
      </c>
      <c r="AF57" s="32" t="s">
        <v>117</v>
      </c>
      <c r="AG57" s="32" t="s">
        <v>117</v>
      </c>
      <c r="AH57" s="32" t="s">
        <v>117</v>
      </c>
    </row>
    <row r="58" spans="1:34" s="31" customFormat="1" ht="49.5" customHeight="1" x14ac:dyDescent="0.2">
      <c r="A58" s="36">
        <v>48</v>
      </c>
      <c r="B58" s="32" t="s">
        <v>44</v>
      </c>
      <c r="C58" s="32" t="s">
        <v>45</v>
      </c>
      <c r="D58" s="39" t="s">
        <v>46</v>
      </c>
      <c r="E58" s="39" t="s">
        <v>468</v>
      </c>
      <c r="F58" s="39" t="s">
        <v>469</v>
      </c>
      <c r="G58" s="32" t="s">
        <v>164</v>
      </c>
      <c r="H58" s="39" t="s">
        <v>872</v>
      </c>
      <c r="I58" s="39" t="s">
        <v>117</v>
      </c>
      <c r="J58" s="32">
        <v>11300</v>
      </c>
      <c r="K58" s="32" t="s">
        <v>200</v>
      </c>
      <c r="L58" s="32" t="s">
        <v>164</v>
      </c>
      <c r="M58" s="32" t="s">
        <v>50</v>
      </c>
      <c r="N58" s="39" t="s">
        <v>834</v>
      </c>
      <c r="O58" s="32" t="s">
        <v>51</v>
      </c>
      <c r="P58" s="37">
        <f t="shared" ref="P58" si="25">IF(O58="Información pública Reservada",3,IF(O58="Información pública Clasificada",2,IF(O58="Información Pública",1,IF(O58="","ESCOJA OPCION…!",3))))</f>
        <v>2</v>
      </c>
      <c r="Q58" s="32" t="s">
        <v>91</v>
      </c>
      <c r="R58" s="37">
        <f t="shared" ref="R58" si="26">IF(Q58="ALTA",3,IF(Q58="MEDIA",2,IF(Q58="BAJA",1,IF(O58="","ESCOJA OPCION…!",3))))</f>
        <v>3</v>
      </c>
      <c r="S58" s="32" t="s">
        <v>66</v>
      </c>
      <c r="T58" s="37">
        <f t="shared" ref="T58" si="27">IF(S58="ALTA",3,IF(S58="MEDIA",2,IF(S58="BAJA",1,IF(O58="","ESCOJA OPCION…!",3))))</f>
        <v>2</v>
      </c>
      <c r="U58" s="32">
        <f t="shared" ref="U58" si="28">SUM(P58+R58+T58)</f>
        <v>7</v>
      </c>
      <c r="V58" s="30" t="str">
        <f t="shared" ref="V58" si="29">IF(OR(O58="",Q58="",S58=""),"",IF(SUM(P58,R58,T58)&gt;7,"ALTA",IF(AND(SUM(P58,R58,T58)&lt;8,SUM(P58,R58,T58)&gt;3),"MEDIA","BAJA")))</f>
        <v>MEDIA</v>
      </c>
      <c r="W58" s="32" t="s">
        <v>117</v>
      </c>
      <c r="X58" s="30" t="s">
        <v>117</v>
      </c>
      <c r="Y58" s="32" t="s">
        <v>54</v>
      </c>
      <c r="Z58" s="32" t="s">
        <v>55</v>
      </c>
      <c r="AA58" s="32" t="s">
        <v>435</v>
      </c>
      <c r="AB58" s="37" t="s">
        <v>57</v>
      </c>
      <c r="AC58" s="37" t="s">
        <v>57</v>
      </c>
      <c r="AD58" s="37" t="s">
        <v>57</v>
      </c>
      <c r="AE58" s="30" t="s">
        <v>117</v>
      </c>
      <c r="AF58" s="30" t="s">
        <v>117</v>
      </c>
      <c r="AG58" s="30" t="s">
        <v>117</v>
      </c>
      <c r="AH58" s="30" t="s">
        <v>117</v>
      </c>
    </row>
    <row r="59" spans="1:34" s="31" customFormat="1" ht="45.75" customHeight="1" x14ac:dyDescent="0.2">
      <c r="A59" s="36">
        <v>49</v>
      </c>
      <c r="B59" s="32" t="s">
        <v>44</v>
      </c>
      <c r="C59" s="32" t="s">
        <v>45</v>
      </c>
      <c r="D59" s="39" t="s">
        <v>46</v>
      </c>
      <c r="E59" s="39" t="s">
        <v>142</v>
      </c>
      <c r="F59" s="39" t="s">
        <v>143</v>
      </c>
      <c r="G59" s="32" t="s">
        <v>111</v>
      </c>
      <c r="H59" s="39" t="s">
        <v>117</v>
      </c>
      <c r="I59" s="39" t="s">
        <v>681</v>
      </c>
      <c r="J59" s="39" t="s">
        <v>117</v>
      </c>
      <c r="K59" s="32" t="s">
        <v>48</v>
      </c>
      <c r="L59" s="32" t="s">
        <v>111</v>
      </c>
      <c r="M59" s="32" t="s">
        <v>50</v>
      </c>
      <c r="N59" s="39" t="s">
        <v>834</v>
      </c>
      <c r="O59" s="32" t="s">
        <v>51</v>
      </c>
      <c r="P59" s="37">
        <f t="shared" si="5"/>
        <v>2</v>
      </c>
      <c r="Q59" s="32" t="s">
        <v>91</v>
      </c>
      <c r="R59" s="37">
        <f t="shared" si="6"/>
        <v>3</v>
      </c>
      <c r="S59" s="32" t="s">
        <v>66</v>
      </c>
      <c r="T59" s="37">
        <f t="shared" si="7"/>
        <v>2</v>
      </c>
      <c r="U59" s="32">
        <f t="shared" si="8"/>
        <v>7</v>
      </c>
      <c r="V59" s="30" t="str">
        <f t="shared" si="9"/>
        <v>MEDIA</v>
      </c>
      <c r="W59" s="32" t="s">
        <v>53</v>
      </c>
      <c r="X59" s="30" t="s">
        <v>117</v>
      </c>
      <c r="Y59" s="32" t="s">
        <v>54</v>
      </c>
      <c r="Z59" s="32" t="s">
        <v>55</v>
      </c>
      <c r="AA59" s="32" t="s">
        <v>435</v>
      </c>
      <c r="AB59" s="37"/>
      <c r="AC59" s="37" t="s">
        <v>57</v>
      </c>
      <c r="AD59" s="37" t="s">
        <v>57</v>
      </c>
      <c r="AE59" s="30" t="s">
        <v>117</v>
      </c>
      <c r="AF59" s="30" t="s">
        <v>117</v>
      </c>
      <c r="AG59" s="30" t="s">
        <v>117</v>
      </c>
      <c r="AH59" s="30" t="s">
        <v>117</v>
      </c>
    </row>
    <row r="60" spans="1:34" s="31" customFormat="1" ht="66" customHeight="1" x14ac:dyDescent="0.2">
      <c r="A60" s="36">
        <v>50</v>
      </c>
      <c r="B60" s="32" t="s">
        <v>44</v>
      </c>
      <c r="C60" s="32" t="s">
        <v>45</v>
      </c>
      <c r="D60" s="39" t="s">
        <v>46</v>
      </c>
      <c r="E60" s="39" t="s">
        <v>861</v>
      </c>
      <c r="F60" s="39" t="s">
        <v>723</v>
      </c>
      <c r="G60" s="32" t="s">
        <v>59</v>
      </c>
      <c r="H60" s="39" t="s">
        <v>465</v>
      </c>
      <c r="I60" s="39" t="s">
        <v>117</v>
      </c>
      <c r="J60" s="39" t="s">
        <v>117</v>
      </c>
      <c r="K60" s="32" t="s">
        <v>48</v>
      </c>
      <c r="L60" s="32" t="s">
        <v>441</v>
      </c>
      <c r="M60" s="32" t="s">
        <v>50</v>
      </c>
      <c r="N60" s="39" t="s">
        <v>874</v>
      </c>
      <c r="O60" s="32" t="s">
        <v>51</v>
      </c>
      <c r="P60" s="37">
        <f t="shared" si="5"/>
        <v>2</v>
      </c>
      <c r="Q60" s="32" t="s">
        <v>91</v>
      </c>
      <c r="R60" s="37">
        <f t="shared" si="6"/>
        <v>3</v>
      </c>
      <c r="S60" s="32" t="s">
        <v>66</v>
      </c>
      <c r="T60" s="37">
        <f t="shared" si="7"/>
        <v>2</v>
      </c>
      <c r="U60" s="32">
        <f t="shared" si="8"/>
        <v>7</v>
      </c>
      <c r="V60" s="30" t="str">
        <f t="shared" si="9"/>
        <v>MEDIA</v>
      </c>
      <c r="W60" s="32" t="s">
        <v>53</v>
      </c>
      <c r="X60" s="30" t="s">
        <v>117</v>
      </c>
      <c r="Y60" s="32" t="s">
        <v>57</v>
      </c>
      <c r="Z60" s="32" t="s">
        <v>117</v>
      </c>
      <c r="AA60" s="32" t="s">
        <v>117</v>
      </c>
      <c r="AB60" s="37" t="s">
        <v>117</v>
      </c>
      <c r="AC60" s="37" t="s">
        <v>57</v>
      </c>
      <c r="AD60" s="37" t="s">
        <v>57</v>
      </c>
      <c r="AE60" s="30" t="s">
        <v>117</v>
      </c>
      <c r="AF60" s="30" t="s">
        <v>117</v>
      </c>
      <c r="AG60" s="30" t="s">
        <v>117</v>
      </c>
      <c r="AH60" s="30" t="s">
        <v>117</v>
      </c>
    </row>
    <row r="61" spans="1:34" s="31" customFormat="1" ht="29.25" customHeight="1" x14ac:dyDescent="0.2">
      <c r="A61" s="36">
        <v>51</v>
      </c>
      <c r="B61" s="32" t="s">
        <v>44</v>
      </c>
      <c r="C61" s="32" t="s">
        <v>45</v>
      </c>
      <c r="D61" s="39" t="s">
        <v>46</v>
      </c>
      <c r="E61" s="39" t="s">
        <v>144</v>
      </c>
      <c r="F61" s="39" t="s">
        <v>724</v>
      </c>
      <c r="G61" s="32" t="s">
        <v>47</v>
      </c>
      <c r="H61" s="39" t="s">
        <v>117</v>
      </c>
      <c r="I61" s="39" t="s">
        <v>438</v>
      </c>
      <c r="J61" s="39" t="s">
        <v>117</v>
      </c>
      <c r="K61" s="32" t="s">
        <v>48</v>
      </c>
      <c r="L61" s="32" t="s">
        <v>121</v>
      </c>
      <c r="M61" s="32" t="s">
        <v>50</v>
      </c>
      <c r="N61" s="39" t="s">
        <v>874</v>
      </c>
      <c r="O61" s="32" t="s">
        <v>90</v>
      </c>
      <c r="P61" s="37">
        <f t="shared" si="5"/>
        <v>3</v>
      </c>
      <c r="Q61" s="32" t="s">
        <v>91</v>
      </c>
      <c r="R61" s="37">
        <f t="shared" si="6"/>
        <v>3</v>
      </c>
      <c r="S61" s="32" t="s">
        <v>91</v>
      </c>
      <c r="T61" s="37">
        <f t="shared" si="7"/>
        <v>3</v>
      </c>
      <c r="U61" s="32">
        <f t="shared" si="8"/>
        <v>9</v>
      </c>
      <c r="V61" s="30" t="str">
        <f t="shared" si="9"/>
        <v>ALTA</v>
      </c>
      <c r="W61" s="32" t="s">
        <v>53</v>
      </c>
      <c r="X61" s="30" t="s">
        <v>117</v>
      </c>
      <c r="Y61" s="32" t="s">
        <v>57</v>
      </c>
      <c r="Z61" s="32" t="s">
        <v>117</v>
      </c>
      <c r="AA61" s="32" t="s">
        <v>117</v>
      </c>
      <c r="AB61" s="37" t="s">
        <v>117</v>
      </c>
      <c r="AC61" s="37" t="s">
        <v>57</v>
      </c>
      <c r="AD61" s="37" t="s">
        <v>57</v>
      </c>
      <c r="AE61" s="30" t="s">
        <v>117</v>
      </c>
      <c r="AF61" s="30" t="s">
        <v>117</v>
      </c>
      <c r="AG61" s="30" t="s">
        <v>117</v>
      </c>
      <c r="AH61" s="30" t="s">
        <v>117</v>
      </c>
    </row>
    <row r="62" spans="1:34" s="31" customFormat="1" ht="60" customHeight="1" x14ac:dyDescent="0.2">
      <c r="A62" s="36">
        <v>52</v>
      </c>
      <c r="B62" s="32" t="s">
        <v>44</v>
      </c>
      <c r="C62" s="32" t="s">
        <v>45</v>
      </c>
      <c r="D62" s="39" t="s">
        <v>46</v>
      </c>
      <c r="E62" s="39" t="s">
        <v>862</v>
      </c>
      <c r="F62" s="39" t="s">
        <v>336</v>
      </c>
      <c r="G62" s="32" t="s">
        <v>59</v>
      </c>
      <c r="H62" s="39" t="s">
        <v>462</v>
      </c>
      <c r="I62" s="39" t="s">
        <v>117</v>
      </c>
      <c r="J62" s="32">
        <v>11295</v>
      </c>
      <c r="K62" s="32" t="s">
        <v>48</v>
      </c>
      <c r="L62" s="32" t="s">
        <v>441</v>
      </c>
      <c r="M62" s="32" t="s">
        <v>50</v>
      </c>
      <c r="N62" s="39" t="s">
        <v>874</v>
      </c>
      <c r="O62" s="32" t="s">
        <v>61</v>
      </c>
      <c r="P62" s="37">
        <f t="shared" si="5"/>
        <v>1</v>
      </c>
      <c r="Q62" s="32" t="s">
        <v>91</v>
      </c>
      <c r="R62" s="37">
        <f t="shared" si="6"/>
        <v>3</v>
      </c>
      <c r="S62" s="32" t="s">
        <v>66</v>
      </c>
      <c r="T62" s="37">
        <f t="shared" si="7"/>
        <v>2</v>
      </c>
      <c r="U62" s="32">
        <f t="shared" si="8"/>
        <v>6</v>
      </c>
      <c r="V62" s="30" t="str">
        <f t="shared" si="9"/>
        <v>MEDIA</v>
      </c>
      <c r="W62" s="32" t="s">
        <v>53</v>
      </c>
      <c r="X62" s="30" t="s">
        <v>117</v>
      </c>
      <c r="Y62" s="32" t="s">
        <v>57</v>
      </c>
      <c r="Z62" s="32" t="s">
        <v>117</v>
      </c>
      <c r="AA62" s="32" t="s">
        <v>117</v>
      </c>
      <c r="AB62" s="37" t="s">
        <v>117</v>
      </c>
      <c r="AC62" s="37" t="s">
        <v>57</v>
      </c>
      <c r="AD62" s="37" t="s">
        <v>57</v>
      </c>
      <c r="AE62" s="30" t="s">
        <v>117</v>
      </c>
      <c r="AF62" s="30" t="s">
        <v>117</v>
      </c>
      <c r="AG62" s="30" t="s">
        <v>117</v>
      </c>
      <c r="AH62" s="30" t="s">
        <v>117</v>
      </c>
    </row>
    <row r="63" spans="1:34" s="31" customFormat="1" ht="42.75" customHeight="1" x14ac:dyDescent="0.2">
      <c r="A63" s="36">
        <v>53</v>
      </c>
      <c r="B63" s="32" t="s">
        <v>44</v>
      </c>
      <c r="C63" s="32" t="s">
        <v>45</v>
      </c>
      <c r="D63" s="39" t="s">
        <v>46</v>
      </c>
      <c r="E63" s="39" t="s">
        <v>470</v>
      </c>
      <c r="F63" s="39" t="s">
        <v>471</v>
      </c>
      <c r="G63" s="32" t="s">
        <v>59</v>
      </c>
      <c r="H63" s="39" t="s">
        <v>872</v>
      </c>
      <c r="I63" s="39" t="s">
        <v>117</v>
      </c>
      <c r="J63" s="32">
        <v>11295</v>
      </c>
      <c r="K63" s="32" t="s">
        <v>200</v>
      </c>
      <c r="L63" s="32" t="s">
        <v>164</v>
      </c>
      <c r="M63" s="32" t="s">
        <v>50</v>
      </c>
      <c r="N63" s="39" t="s">
        <v>874</v>
      </c>
      <c r="O63" s="32" t="s">
        <v>61</v>
      </c>
      <c r="P63" s="37">
        <f t="shared" ref="P63" si="30">IF(O63="Información pública Reservada",3,IF(O63="Información pública Clasificada",2,IF(O63="Información Pública",1,IF(O63="","ESCOJA OPCION…!",3))))</f>
        <v>1</v>
      </c>
      <c r="Q63" s="32" t="s">
        <v>91</v>
      </c>
      <c r="R63" s="37">
        <f t="shared" ref="R63" si="31">IF(Q63="ALTA",3,IF(Q63="MEDIA",2,IF(Q63="BAJA",1,IF(O63="","ESCOJA OPCION…!",3))))</f>
        <v>3</v>
      </c>
      <c r="S63" s="32" t="s">
        <v>66</v>
      </c>
      <c r="T63" s="37">
        <f t="shared" ref="T63" si="32">IF(S63="ALTA",3,IF(S63="MEDIA",2,IF(S63="BAJA",1,IF(O63="","ESCOJA OPCION…!",3))))</f>
        <v>2</v>
      </c>
      <c r="U63" s="32">
        <f t="shared" ref="U63" si="33">SUM(P63+R63+T63)</f>
        <v>6</v>
      </c>
      <c r="V63" s="30" t="str">
        <f t="shared" ref="V63" si="34">IF(OR(O63="",Q63="",S63=""),"",IF(SUM(P63,R63,T63)&gt;7,"ALTA",IF(AND(SUM(P63,R63,T63)&lt;8,SUM(P63,R63,T63)&gt;3),"MEDIA","BAJA")))</f>
        <v>MEDIA</v>
      </c>
      <c r="W63" s="32" t="s">
        <v>117</v>
      </c>
      <c r="X63" s="30" t="s">
        <v>117</v>
      </c>
      <c r="Y63" s="32" t="s">
        <v>57</v>
      </c>
      <c r="Z63" s="32" t="s">
        <v>117</v>
      </c>
      <c r="AA63" s="32" t="s">
        <v>117</v>
      </c>
      <c r="AB63" s="37" t="s">
        <v>117</v>
      </c>
      <c r="AC63" s="37" t="s">
        <v>57</v>
      </c>
      <c r="AD63" s="37" t="s">
        <v>57</v>
      </c>
      <c r="AE63" s="30" t="s">
        <v>117</v>
      </c>
      <c r="AF63" s="30" t="s">
        <v>117</v>
      </c>
      <c r="AG63" s="30" t="s">
        <v>117</v>
      </c>
      <c r="AH63" s="30" t="s">
        <v>117</v>
      </c>
    </row>
    <row r="64" spans="1:34" s="31" customFormat="1" ht="31.5" customHeight="1" x14ac:dyDescent="0.2">
      <c r="A64" s="36">
        <v>54</v>
      </c>
      <c r="B64" s="32" t="s">
        <v>44</v>
      </c>
      <c r="C64" s="32" t="s">
        <v>45</v>
      </c>
      <c r="D64" s="39" t="s">
        <v>46</v>
      </c>
      <c r="E64" s="39" t="s">
        <v>863</v>
      </c>
      <c r="F64" s="39" t="s">
        <v>821</v>
      </c>
      <c r="G64" s="32" t="s">
        <v>111</v>
      </c>
      <c r="H64" s="39" t="s">
        <v>117</v>
      </c>
      <c r="I64" s="61" t="s">
        <v>864</v>
      </c>
      <c r="J64" s="39" t="s">
        <v>117</v>
      </c>
      <c r="K64" s="32" t="s">
        <v>48</v>
      </c>
      <c r="L64" s="32" t="s">
        <v>111</v>
      </c>
      <c r="M64" s="32" t="s">
        <v>50</v>
      </c>
      <c r="N64" s="39" t="s">
        <v>875</v>
      </c>
      <c r="O64" s="32" t="s">
        <v>61</v>
      </c>
      <c r="P64" s="37">
        <f t="shared" si="5"/>
        <v>1</v>
      </c>
      <c r="Q64" s="32" t="s">
        <v>91</v>
      </c>
      <c r="R64" s="37">
        <f t="shared" si="6"/>
        <v>3</v>
      </c>
      <c r="S64" s="32" t="s">
        <v>66</v>
      </c>
      <c r="T64" s="37">
        <f t="shared" si="7"/>
        <v>2</v>
      </c>
      <c r="U64" s="32">
        <f t="shared" si="8"/>
        <v>6</v>
      </c>
      <c r="V64" s="30" t="str">
        <f t="shared" si="9"/>
        <v>MEDIA</v>
      </c>
      <c r="W64" s="32" t="s">
        <v>62</v>
      </c>
      <c r="X64" s="32" t="s">
        <v>434</v>
      </c>
      <c r="Y64" s="32" t="s">
        <v>54</v>
      </c>
      <c r="Z64" s="32" t="s">
        <v>64</v>
      </c>
      <c r="AA64" s="32" t="s">
        <v>435</v>
      </c>
      <c r="AB64" s="37" t="s">
        <v>57</v>
      </c>
      <c r="AC64" s="37" t="s">
        <v>57</v>
      </c>
      <c r="AD64" s="37" t="s">
        <v>68</v>
      </c>
      <c r="AE64" s="39" t="s">
        <v>128</v>
      </c>
      <c r="AF64" s="39" t="s">
        <v>466</v>
      </c>
      <c r="AG64" s="32" t="s">
        <v>71</v>
      </c>
      <c r="AH64" s="32" t="s">
        <v>72</v>
      </c>
    </row>
    <row r="65" spans="1:34" s="31" customFormat="1" ht="29.25" customHeight="1" x14ac:dyDescent="0.2">
      <c r="A65" s="36">
        <v>55</v>
      </c>
      <c r="B65" s="32" t="s">
        <v>44</v>
      </c>
      <c r="C65" s="32" t="s">
        <v>45</v>
      </c>
      <c r="D65" s="39" t="s">
        <v>46</v>
      </c>
      <c r="E65" s="39" t="s">
        <v>663</v>
      </c>
      <c r="F65" s="39" t="s">
        <v>145</v>
      </c>
      <c r="G65" s="32" t="s">
        <v>111</v>
      </c>
      <c r="H65" s="39" t="s">
        <v>117</v>
      </c>
      <c r="I65" s="39" t="s">
        <v>306</v>
      </c>
      <c r="J65" s="39" t="s">
        <v>117</v>
      </c>
      <c r="K65" s="32" t="s">
        <v>48</v>
      </c>
      <c r="L65" s="32" t="s">
        <v>111</v>
      </c>
      <c r="M65" s="32" t="s">
        <v>50</v>
      </c>
      <c r="N65" s="39" t="s">
        <v>875</v>
      </c>
      <c r="O65" s="32" t="s">
        <v>61</v>
      </c>
      <c r="P65" s="37">
        <f t="shared" si="5"/>
        <v>1</v>
      </c>
      <c r="Q65" s="32" t="s">
        <v>66</v>
      </c>
      <c r="R65" s="37">
        <f t="shared" si="6"/>
        <v>2</v>
      </c>
      <c r="S65" s="32" t="s">
        <v>66</v>
      </c>
      <c r="T65" s="37">
        <f t="shared" si="7"/>
        <v>2</v>
      </c>
      <c r="U65" s="32">
        <f t="shared" si="8"/>
        <v>5</v>
      </c>
      <c r="V65" s="30" t="str">
        <f t="shared" si="9"/>
        <v>MEDIA</v>
      </c>
      <c r="W65" s="32" t="s">
        <v>62</v>
      </c>
      <c r="X65" s="32" t="s">
        <v>306</v>
      </c>
      <c r="Y65" s="32" t="s">
        <v>54</v>
      </c>
      <c r="Z65" s="32" t="s">
        <v>64</v>
      </c>
      <c r="AA65" s="32" t="s">
        <v>435</v>
      </c>
      <c r="AB65" s="37" t="s">
        <v>57</v>
      </c>
      <c r="AC65" s="37" t="s">
        <v>57</v>
      </c>
      <c r="AD65" s="37" t="s">
        <v>57</v>
      </c>
      <c r="AE65" s="30" t="s">
        <v>117</v>
      </c>
      <c r="AF65" s="30" t="s">
        <v>117</v>
      </c>
      <c r="AG65" s="30" t="s">
        <v>117</v>
      </c>
      <c r="AH65" s="30" t="s">
        <v>117</v>
      </c>
    </row>
    <row r="66" spans="1:34" s="31" customFormat="1" ht="51.75" customHeight="1" x14ac:dyDescent="0.2">
      <c r="A66" s="36">
        <v>56</v>
      </c>
      <c r="B66" s="32" t="s">
        <v>44</v>
      </c>
      <c r="C66" s="32" t="s">
        <v>45</v>
      </c>
      <c r="D66" s="39" t="s">
        <v>46</v>
      </c>
      <c r="E66" s="39" t="s">
        <v>146</v>
      </c>
      <c r="F66" s="39" t="s">
        <v>725</v>
      </c>
      <c r="G66" s="32" t="s">
        <v>47</v>
      </c>
      <c r="H66" s="39" t="s">
        <v>117</v>
      </c>
      <c r="I66" s="39" t="s">
        <v>438</v>
      </c>
      <c r="J66" s="39" t="s">
        <v>117</v>
      </c>
      <c r="K66" s="32" t="s">
        <v>48</v>
      </c>
      <c r="L66" s="32" t="s">
        <v>121</v>
      </c>
      <c r="M66" s="32" t="s">
        <v>50</v>
      </c>
      <c r="N66" s="39" t="s">
        <v>875</v>
      </c>
      <c r="O66" s="32" t="s">
        <v>51</v>
      </c>
      <c r="P66" s="37">
        <f t="shared" si="5"/>
        <v>2</v>
      </c>
      <c r="Q66" s="32" t="s">
        <v>91</v>
      </c>
      <c r="R66" s="37">
        <f t="shared" si="6"/>
        <v>3</v>
      </c>
      <c r="S66" s="32" t="s">
        <v>66</v>
      </c>
      <c r="T66" s="37">
        <f t="shared" si="7"/>
        <v>2</v>
      </c>
      <c r="U66" s="32">
        <f t="shared" si="8"/>
        <v>7</v>
      </c>
      <c r="V66" s="30" t="str">
        <f t="shared" si="9"/>
        <v>MEDIA</v>
      </c>
      <c r="W66" s="32" t="s">
        <v>53</v>
      </c>
      <c r="X66" s="30" t="s">
        <v>117</v>
      </c>
      <c r="Y66" s="32" t="s">
        <v>54</v>
      </c>
      <c r="Z66" s="32" t="s">
        <v>55</v>
      </c>
      <c r="AA66" s="32" t="s">
        <v>435</v>
      </c>
      <c r="AB66" s="37" t="s">
        <v>57</v>
      </c>
      <c r="AC66" s="37" t="s">
        <v>57</v>
      </c>
      <c r="AD66" s="37" t="s">
        <v>57</v>
      </c>
      <c r="AE66" s="30" t="s">
        <v>117</v>
      </c>
      <c r="AF66" s="30" t="s">
        <v>117</v>
      </c>
      <c r="AG66" s="30" t="s">
        <v>117</v>
      </c>
      <c r="AH66" s="30" t="s">
        <v>117</v>
      </c>
    </row>
    <row r="67" spans="1:34" s="31" customFormat="1" ht="65.25" customHeight="1" x14ac:dyDescent="0.2">
      <c r="A67" s="36">
        <v>57</v>
      </c>
      <c r="B67" s="32" t="s">
        <v>44</v>
      </c>
      <c r="C67" s="32" t="s">
        <v>45</v>
      </c>
      <c r="D67" s="39" t="s">
        <v>46</v>
      </c>
      <c r="E67" s="39" t="s">
        <v>865</v>
      </c>
      <c r="F67" s="39" t="s">
        <v>726</v>
      </c>
      <c r="G67" s="32" t="s">
        <v>59</v>
      </c>
      <c r="H67" s="39" t="s">
        <v>675</v>
      </c>
      <c r="I67" s="39" t="s">
        <v>727</v>
      </c>
      <c r="J67" s="32">
        <v>11305</v>
      </c>
      <c r="K67" s="32" t="s">
        <v>48</v>
      </c>
      <c r="L67" s="32" t="s">
        <v>441</v>
      </c>
      <c r="M67" s="32" t="s">
        <v>50</v>
      </c>
      <c r="N67" s="39" t="s">
        <v>875</v>
      </c>
      <c r="O67" s="32" t="s">
        <v>61</v>
      </c>
      <c r="P67" s="37">
        <f t="shared" si="5"/>
        <v>1</v>
      </c>
      <c r="Q67" s="32" t="s">
        <v>66</v>
      </c>
      <c r="R67" s="37">
        <f t="shared" si="6"/>
        <v>2</v>
      </c>
      <c r="S67" s="32" t="s">
        <v>66</v>
      </c>
      <c r="T67" s="37">
        <f t="shared" si="7"/>
        <v>2</v>
      </c>
      <c r="U67" s="32">
        <f t="shared" si="8"/>
        <v>5</v>
      </c>
      <c r="V67" s="30" t="str">
        <f t="shared" si="9"/>
        <v>MEDIA</v>
      </c>
      <c r="W67" s="32" t="s">
        <v>53</v>
      </c>
      <c r="X67" s="30" t="s">
        <v>117</v>
      </c>
      <c r="Y67" s="32" t="s">
        <v>57</v>
      </c>
      <c r="Z67" s="32" t="s">
        <v>117</v>
      </c>
      <c r="AA67" s="32" t="s">
        <v>117</v>
      </c>
      <c r="AB67" s="37" t="s">
        <v>117</v>
      </c>
      <c r="AC67" s="37" t="s">
        <v>57</v>
      </c>
      <c r="AD67" s="37" t="s">
        <v>57</v>
      </c>
      <c r="AE67" s="30" t="s">
        <v>117</v>
      </c>
      <c r="AF67" s="30" t="s">
        <v>117</v>
      </c>
      <c r="AG67" s="30" t="s">
        <v>117</v>
      </c>
      <c r="AH67" s="30" t="s">
        <v>117</v>
      </c>
    </row>
    <row r="68" spans="1:34" s="31" customFormat="1" ht="51.75" customHeight="1" x14ac:dyDescent="0.2">
      <c r="A68" s="36">
        <v>58</v>
      </c>
      <c r="B68" s="32" t="s">
        <v>44</v>
      </c>
      <c r="C68" s="32" t="s">
        <v>45</v>
      </c>
      <c r="D68" s="39" t="s">
        <v>46</v>
      </c>
      <c r="E68" s="39" t="s">
        <v>472</v>
      </c>
      <c r="F68" s="39" t="s">
        <v>473</v>
      </c>
      <c r="G68" s="32" t="s">
        <v>164</v>
      </c>
      <c r="H68" s="39" t="s">
        <v>872</v>
      </c>
      <c r="I68" s="39" t="s">
        <v>117</v>
      </c>
      <c r="J68" s="32">
        <v>11305</v>
      </c>
      <c r="K68" s="32" t="s">
        <v>200</v>
      </c>
      <c r="L68" s="32" t="s">
        <v>164</v>
      </c>
      <c r="M68" s="32" t="s">
        <v>50</v>
      </c>
      <c r="N68" s="39" t="s">
        <v>875</v>
      </c>
      <c r="O68" s="32" t="s">
        <v>61</v>
      </c>
      <c r="P68" s="37">
        <f t="shared" ref="P68" si="35">IF(O68="Información pública Reservada",3,IF(O68="Información pública Clasificada",2,IF(O68="Información Pública",1,IF(O68="","ESCOJA OPCION…!",3))))</f>
        <v>1</v>
      </c>
      <c r="Q68" s="32" t="s">
        <v>66</v>
      </c>
      <c r="R68" s="37">
        <f t="shared" ref="R68" si="36">IF(Q68="ALTA",3,IF(Q68="MEDIA",2,IF(Q68="BAJA",1,IF(O68="","ESCOJA OPCION…!",3))))</f>
        <v>2</v>
      </c>
      <c r="S68" s="32" t="s">
        <v>66</v>
      </c>
      <c r="T68" s="37">
        <f t="shared" ref="T68" si="37">IF(S68="ALTA",3,IF(S68="MEDIA",2,IF(S68="BAJA",1,IF(O68="","ESCOJA OPCION…!",3))))</f>
        <v>2</v>
      </c>
      <c r="U68" s="32">
        <f t="shared" ref="U68" si="38">SUM(P68+R68+T68)</f>
        <v>5</v>
      </c>
      <c r="V68" s="30" t="str">
        <f t="shared" ref="V68" si="39">IF(OR(O68="",Q68="",S68=""),"",IF(SUM(P68,R68,T68)&gt;7,"ALTA",IF(AND(SUM(P68,R68,T68)&lt;8,SUM(P68,R68,T68)&gt;3),"MEDIA","BAJA")))</f>
        <v>MEDIA</v>
      </c>
      <c r="W68" s="32" t="s">
        <v>117</v>
      </c>
      <c r="X68" s="30" t="s">
        <v>117</v>
      </c>
      <c r="Y68" s="32" t="s">
        <v>57</v>
      </c>
      <c r="Z68" s="32" t="s">
        <v>117</v>
      </c>
      <c r="AA68" s="32" t="s">
        <v>117</v>
      </c>
      <c r="AB68" s="37" t="s">
        <v>117</v>
      </c>
      <c r="AC68" s="37" t="s">
        <v>57</v>
      </c>
      <c r="AD68" s="37" t="s">
        <v>57</v>
      </c>
      <c r="AE68" s="30" t="s">
        <v>117</v>
      </c>
      <c r="AF68" s="30" t="s">
        <v>117</v>
      </c>
      <c r="AG68" s="30" t="s">
        <v>117</v>
      </c>
      <c r="AH68" s="30" t="s">
        <v>117</v>
      </c>
    </row>
    <row r="69" spans="1:34" s="31" customFormat="1" ht="51.75" customHeight="1" x14ac:dyDescent="0.2">
      <c r="A69" s="36">
        <v>59</v>
      </c>
      <c r="B69" s="32" t="s">
        <v>44</v>
      </c>
      <c r="C69" s="32" t="s">
        <v>45</v>
      </c>
      <c r="D69" s="39" t="s">
        <v>46</v>
      </c>
      <c r="E69" s="39" t="s">
        <v>147</v>
      </c>
      <c r="F69" s="39" t="s">
        <v>728</v>
      </c>
      <c r="G69" s="32" t="s">
        <v>59</v>
      </c>
      <c r="H69" s="39" t="s">
        <v>440</v>
      </c>
      <c r="I69" s="39" t="s">
        <v>117</v>
      </c>
      <c r="J69" s="39" t="s">
        <v>117</v>
      </c>
      <c r="K69" s="32" t="s">
        <v>48</v>
      </c>
      <c r="L69" s="32" t="s">
        <v>441</v>
      </c>
      <c r="M69" s="32" t="s">
        <v>50</v>
      </c>
      <c r="N69" s="39" t="s">
        <v>875</v>
      </c>
      <c r="O69" s="32" t="s">
        <v>51</v>
      </c>
      <c r="P69" s="37">
        <f t="shared" si="5"/>
        <v>2</v>
      </c>
      <c r="Q69" s="32" t="s">
        <v>91</v>
      </c>
      <c r="R69" s="37">
        <f t="shared" si="6"/>
        <v>3</v>
      </c>
      <c r="S69" s="32" t="s">
        <v>66</v>
      </c>
      <c r="T69" s="37">
        <f t="shared" si="7"/>
        <v>2</v>
      </c>
      <c r="U69" s="32">
        <f t="shared" si="8"/>
        <v>7</v>
      </c>
      <c r="V69" s="30" t="str">
        <f t="shared" si="9"/>
        <v>MEDIA</v>
      </c>
      <c r="W69" s="32" t="s">
        <v>53</v>
      </c>
      <c r="X69" s="30" t="s">
        <v>117</v>
      </c>
      <c r="Y69" s="32" t="s">
        <v>54</v>
      </c>
      <c r="Z69" s="32" t="s">
        <v>55</v>
      </c>
      <c r="AA69" s="32" t="s">
        <v>435</v>
      </c>
      <c r="AB69" s="37" t="s">
        <v>57</v>
      </c>
      <c r="AC69" s="37" t="s">
        <v>57</v>
      </c>
      <c r="AD69" s="37" t="s">
        <v>57</v>
      </c>
      <c r="AE69" s="30" t="s">
        <v>117</v>
      </c>
      <c r="AF69" s="30" t="s">
        <v>117</v>
      </c>
      <c r="AG69" s="30" t="s">
        <v>117</v>
      </c>
      <c r="AH69" s="30" t="s">
        <v>117</v>
      </c>
    </row>
    <row r="70" spans="1:34" s="31" customFormat="1" ht="51.75" customHeight="1" x14ac:dyDescent="0.2">
      <c r="A70" s="36">
        <v>60</v>
      </c>
      <c r="B70" s="32" t="s">
        <v>44</v>
      </c>
      <c r="C70" s="32" t="s">
        <v>45</v>
      </c>
      <c r="D70" s="39" t="s">
        <v>46</v>
      </c>
      <c r="E70" s="39" t="s">
        <v>148</v>
      </c>
      <c r="F70" s="39" t="s">
        <v>725</v>
      </c>
      <c r="G70" s="32" t="s">
        <v>47</v>
      </c>
      <c r="H70" s="39" t="s">
        <v>117</v>
      </c>
      <c r="I70" s="39" t="s">
        <v>438</v>
      </c>
      <c r="J70" s="39" t="s">
        <v>117</v>
      </c>
      <c r="K70" s="32" t="s">
        <v>48</v>
      </c>
      <c r="L70" s="32" t="s">
        <v>121</v>
      </c>
      <c r="M70" s="32" t="s">
        <v>50</v>
      </c>
      <c r="N70" s="39" t="s">
        <v>875</v>
      </c>
      <c r="O70" s="32" t="s">
        <v>51</v>
      </c>
      <c r="P70" s="37">
        <f t="shared" si="5"/>
        <v>2</v>
      </c>
      <c r="Q70" s="32" t="s">
        <v>91</v>
      </c>
      <c r="R70" s="37">
        <f t="shared" si="6"/>
        <v>3</v>
      </c>
      <c r="S70" s="32" t="s">
        <v>66</v>
      </c>
      <c r="T70" s="37">
        <f t="shared" si="7"/>
        <v>2</v>
      </c>
      <c r="U70" s="32">
        <f t="shared" si="8"/>
        <v>7</v>
      </c>
      <c r="V70" s="30" t="str">
        <f t="shared" si="9"/>
        <v>MEDIA</v>
      </c>
      <c r="W70" s="32" t="s">
        <v>53</v>
      </c>
      <c r="X70" s="30" t="s">
        <v>117</v>
      </c>
      <c r="Y70" s="32" t="s">
        <v>54</v>
      </c>
      <c r="Z70" s="32" t="s">
        <v>55</v>
      </c>
      <c r="AA70" s="32" t="s">
        <v>435</v>
      </c>
      <c r="AB70" s="37" t="s">
        <v>57</v>
      </c>
      <c r="AC70" s="37" t="s">
        <v>57</v>
      </c>
      <c r="AD70" s="37" t="s">
        <v>57</v>
      </c>
      <c r="AE70" s="30" t="s">
        <v>117</v>
      </c>
      <c r="AF70" s="30" t="s">
        <v>117</v>
      </c>
      <c r="AG70" s="30" t="s">
        <v>117</v>
      </c>
      <c r="AH70" s="30" t="s">
        <v>117</v>
      </c>
    </row>
    <row r="71" spans="1:34" s="31" customFormat="1" ht="51.75" customHeight="1" x14ac:dyDescent="0.2">
      <c r="A71" s="36">
        <v>61</v>
      </c>
      <c r="B71" s="32" t="s">
        <v>44</v>
      </c>
      <c r="C71" s="32" t="s">
        <v>45</v>
      </c>
      <c r="D71" s="39" t="s">
        <v>46</v>
      </c>
      <c r="E71" s="39" t="s">
        <v>461</v>
      </c>
      <c r="F71" s="39" t="s">
        <v>728</v>
      </c>
      <c r="G71" s="32" t="s">
        <v>59</v>
      </c>
      <c r="H71" s="39" t="s">
        <v>117</v>
      </c>
      <c r="I71" s="39" t="s">
        <v>117</v>
      </c>
      <c r="J71" s="32">
        <v>11299</v>
      </c>
      <c r="K71" s="32" t="s">
        <v>48</v>
      </c>
      <c r="L71" s="32" t="s">
        <v>441</v>
      </c>
      <c r="M71" s="32" t="s">
        <v>50</v>
      </c>
      <c r="N71" s="39" t="s">
        <v>875</v>
      </c>
      <c r="O71" s="32" t="s">
        <v>51</v>
      </c>
      <c r="P71" s="37">
        <f t="shared" si="5"/>
        <v>2</v>
      </c>
      <c r="Q71" s="32" t="s">
        <v>91</v>
      </c>
      <c r="R71" s="37">
        <f t="shared" si="6"/>
        <v>3</v>
      </c>
      <c r="S71" s="32" t="s">
        <v>66</v>
      </c>
      <c r="T71" s="37">
        <f t="shared" si="7"/>
        <v>2</v>
      </c>
      <c r="U71" s="32">
        <f t="shared" si="8"/>
        <v>7</v>
      </c>
      <c r="V71" s="30" t="str">
        <f t="shared" si="9"/>
        <v>MEDIA</v>
      </c>
      <c r="W71" s="32" t="s">
        <v>53</v>
      </c>
      <c r="X71" s="30" t="s">
        <v>117</v>
      </c>
      <c r="Y71" s="32" t="s">
        <v>54</v>
      </c>
      <c r="Z71" s="32" t="s">
        <v>55</v>
      </c>
      <c r="AA71" s="32" t="s">
        <v>435</v>
      </c>
      <c r="AB71" s="37" t="s">
        <v>57</v>
      </c>
      <c r="AC71" s="37" t="s">
        <v>57</v>
      </c>
      <c r="AD71" s="37" t="s">
        <v>57</v>
      </c>
      <c r="AE71" s="30" t="s">
        <v>117</v>
      </c>
      <c r="AF71" s="30" t="s">
        <v>117</v>
      </c>
      <c r="AG71" s="30" t="s">
        <v>117</v>
      </c>
      <c r="AH71" s="30" t="s">
        <v>117</v>
      </c>
    </row>
    <row r="72" spans="1:34" s="31" customFormat="1" ht="75.75" customHeight="1" x14ac:dyDescent="0.2">
      <c r="A72" s="36">
        <v>62</v>
      </c>
      <c r="B72" s="32" t="s">
        <v>44</v>
      </c>
      <c r="C72" s="32" t="s">
        <v>45</v>
      </c>
      <c r="D72" s="39" t="s">
        <v>46</v>
      </c>
      <c r="E72" s="39" t="s">
        <v>474</v>
      </c>
      <c r="F72" s="39" t="s">
        <v>729</v>
      </c>
      <c r="G72" s="32" t="s">
        <v>164</v>
      </c>
      <c r="H72" s="39" t="s">
        <v>872</v>
      </c>
      <c r="I72" s="39" t="s">
        <v>117</v>
      </c>
      <c r="J72" s="32">
        <v>11299</v>
      </c>
      <c r="K72" s="32" t="s">
        <v>200</v>
      </c>
      <c r="L72" s="32" t="s">
        <v>164</v>
      </c>
      <c r="M72" s="32" t="s">
        <v>50</v>
      </c>
      <c r="N72" s="39" t="s">
        <v>875</v>
      </c>
      <c r="O72" s="32" t="s">
        <v>51</v>
      </c>
      <c r="P72" s="37">
        <f t="shared" ref="P72" si="40">IF(O72="Información pública Reservada",3,IF(O72="Información pública Clasificada",2,IF(O72="Información Pública",1,IF(O72="","ESCOJA OPCION…!",3))))</f>
        <v>2</v>
      </c>
      <c r="Q72" s="32" t="s">
        <v>91</v>
      </c>
      <c r="R72" s="37">
        <f t="shared" ref="R72" si="41">IF(Q72="ALTA",3,IF(Q72="MEDIA",2,IF(Q72="BAJA",1,IF(O72="","ESCOJA OPCION…!",3))))</f>
        <v>3</v>
      </c>
      <c r="S72" s="32" t="s">
        <v>66</v>
      </c>
      <c r="T72" s="37">
        <f t="shared" ref="T72" si="42">IF(S72="ALTA",3,IF(S72="MEDIA",2,IF(S72="BAJA",1,IF(O72="","ESCOJA OPCION…!",3))))</f>
        <v>2</v>
      </c>
      <c r="U72" s="32">
        <f t="shared" ref="U72" si="43">SUM(P72+R72+T72)</f>
        <v>7</v>
      </c>
      <c r="V72" s="30" t="str">
        <f t="shared" ref="V72" si="44">IF(OR(O72="",Q72="",S72=""),"",IF(SUM(P72,R72,T72)&gt;7,"ALTA",IF(AND(SUM(P72,R72,T72)&lt;8,SUM(P72,R72,T72)&gt;3),"MEDIA","BAJA")))</f>
        <v>MEDIA</v>
      </c>
      <c r="W72" s="32" t="s">
        <v>117</v>
      </c>
      <c r="X72" s="30" t="s">
        <v>117</v>
      </c>
      <c r="Y72" s="32" t="s">
        <v>54</v>
      </c>
      <c r="Z72" s="32" t="s">
        <v>55</v>
      </c>
      <c r="AA72" s="32" t="s">
        <v>435</v>
      </c>
      <c r="AB72" s="37" t="s">
        <v>57</v>
      </c>
      <c r="AC72" s="37" t="s">
        <v>57</v>
      </c>
      <c r="AD72" s="37" t="s">
        <v>57</v>
      </c>
      <c r="AE72" s="30" t="s">
        <v>117</v>
      </c>
      <c r="AF72" s="30" t="s">
        <v>117</v>
      </c>
      <c r="AG72" s="30" t="s">
        <v>117</v>
      </c>
      <c r="AH72" s="30" t="s">
        <v>117</v>
      </c>
    </row>
    <row r="73" spans="1:34" s="31" customFormat="1" ht="66.75" customHeight="1" x14ac:dyDescent="0.2">
      <c r="A73" s="36">
        <v>63</v>
      </c>
      <c r="B73" s="32" t="s">
        <v>44</v>
      </c>
      <c r="C73" s="32" t="s">
        <v>45</v>
      </c>
      <c r="D73" s="39" t="s">
        <v>46</v>
      </c>
      <c r="E73" s="39" t="s">
        <v>461</v>
      </c>
      <c r="F73" s="39" t="s">
        <v>728</v>
      </c>
      <c r="G73" s="32" t="s">
        <v>59</v>
      </c>
      <c r="H73" s="39" t="s">
        <v>117</v>
      </c>
      <c r="I73" s="39" t="s">
        <v>117</v>
      </c>
      <c r="J73" s="32">
        <v>11297</v>
      </c>
      <c r="K73" s="32" t="s">
        <v>48</v>
      </c>
      <c r="L73" s="32" t="s">
        <v>441</v>
      </c>
      <c r="M73" s="32" t="s">
        <v>50</v>
      </c>
      <c r="N73" s="39" t="s">
        <v>875</v>
      </c>
      <c r="O73" s="32" t="s">
        <v>51</v>
      </c>
      <c r="P73" s="37">
        <f t="shared" ref="P73:P191" si="45">IF(O73="Información pública Reservada",3,IF(O73="Información pública Clasificada",2,IF(O73="Información Pública",1,IF(O73="","ESCOJA OPCION…!",3))))</f>
        <v>2</v>
      </c>
      <c r="Q73" s="32" t="s">
        <v>91</v>
      </c>
      <c r="R73" s="37">
        <f t="shared" ref="R73:R191" si="46">IF(Q73="ALTA",3,IF(Q73="MEDIA",2,IF(Q73="BAJA",1,IF(O73="","ESCOJA OPCION…!",3))))</f>
        <v>3</v>
      </c>
      <c r="S73" s="32" t="s">
        <v>66</v>
      </c>
      <c r="T73" s="37">
        <f t="shared" ref="T73:T191" si="47">IF(S73="ALTA",3,IF(S73="MEDIA",2,IF(S73="BAJA",1,IF(O73="","ESCOJA OPCION…!",3))))</f>
        <v>2</v>
      </c>
      <c r="U73" s="32">
        <f t="shared" ref="U73:U191" si="48">SUM(P73+R73+T73)</f>
        <v>7</v>
      </c>
      <c r="V73" s="30" t="str">
        <f t="shared" ref="V73:V191" si="49">IF(OR(O73="",Q73="",S73=""),"",IF(SUM(P73,R73,T73)&gt;7,"ALTA",IF(AND(SUM(P73,R73,T73)&lt;8,SUM(P73,R73,T73)&gt;3),"MEDIA","BAJA")))</f>
        <v>MEDIA</v>
      </c>
      <c r="W73" s="32" t="s">
        <v>53</v>
      </c>
      <c r="X73" s="30" t="s">
        <v>117</v>
      </c>
      <c r="Y73" s="32" t="s">
        <v>54</v>
      </c>
      <c r="Z73" s="32" t="s">
        <v>55</v>
      </c>
      <c r="AA73" s="32" t="s">
        <v>435</v>
      </c>
      <c r="AB73" s="37" t="s">
        <v>57</v>
      </c>
      <c r="AC73" s="37" t="s">
        <v>57</v>
      </c>
      <c r="AD73" s="37" t="s">
        <v>57</v>
      </c>
      <c r="AE73" s="30" t="s">
        <v>117</v>
      </c>
      <c r="AF73" s="30" t="s">
        <v>117</v>
      </c>
      <c r="AG73" s="30" t="s">
        <v>117</v>
      </c>
      <c r="AH73" s="30" t="s">
        <v>117</v>
      </c>
    </row>
    <row r="74" spans="1:34" s="31" customFormat="1" ht="62.25" customHeight="1" x14ac:dyDescent="0.2">
      <c r="A74" s="36">
        <v>64</v>
      </c>
      <c r="B74" s="32" t="s">
        <v>44</v>
      </c>
      <c r="C74" s="32" t="s">
        <v>45</v>
      </c>
      <c r="D74" s="39" t="s">
        <v>46</v>
      </c>
      <c r="E74" s="39" t="s">
        <v>475</v>
      </c>
      <c r="F74" s="39" t="s">
        <v>730</v>
      </c>
      <c r="G74" s="32" t="s">
        <v>164</v>
      </c>
      <c r="H74" s="39" t="s">
        <v>872</v>
      </c>
      <c r="I74" s="39" t="s">
        <v>117</v>
      </c>
      <c r="J74" s="32">
        <v>11297</v>
      </c>
      <c r="K74" s="32" t="s">
        <v>200</v>
      </c>
      <c r="L74" s="32" t="s">
        <v>164</v>
      </c>
      <c r="M74" s="32" t="s">
        <v>50</v>
      </c>
      <c r="N74" s="39" t="s">
        <v>875</v>
      </c>
      <c r="O74" s="32" t="s">
        <v>51</v>
      </c>
      <c r="P74" s="37">
        <f t="shared" ref="P74" si="50">IF(O74="Información pública Reservada",3,IF(O74="Información pública Clasificada",2,IF(O74="Información Pública",1,IF(O74="","ESCOJA OPCION…!",3))))</f>
        <v>2</v>
      </c>
      <c r="Q74" s="32" t="s">
        <v>91</v>
      </c>
      <c r="R74" s="37">
        <f t="shared" ref="R74" si="51">IF(Q74="ALTA",3,IF(Q74="MEDIA",2,IF(Q74="BAJA",1,IF(O74="","ESCOJA OPCION…!",3))))</f>
        <v>3</v>
      </c>
      <c r="S74" s="32" t="s">
        <v>66</v>
      </c>
      <c r="T74" s="37">
        <f t="shared" ref="T74" si="52">IF(S74="ALTA",3,IF(S74="MEDIA",2,IF(S74="BAJA",1,IF(O74="","ESCOJA OPCION…!",3))))</f>
        <v>2</v>
      </c>
      <c r="U74" s="32">
        <f t="shared" ref="U74" si="53">SUM(P74+R74+T74)</f>
        <v>7</v>
      </c>
      <c r="V74" s="30" t="str">
        <f t="shared" ref="V74" si="54">IF(OR(O74="",Q74="",S74=""),"",IF(SUM(P74,R74,T74)&gt;7,"ALTA",IF(AND(SUM(P74,R74,T74)&lt;8,SUM(P74,R74,T74)&gt;3),"MEDIA","BAJA")))</f>
        <v>MEDIA</v>
      </c>
      <c r="W74" s="32" t="s">
        <v>117</v>
      </c>
      <c r="X74" s="30" t="s">
        <v>117</v>
      </c>
      <c r="Y74" s="32" t="s">
        <v>54</v>
      </c>
      <c r="Z74" s="32" t="s">
        <v>55</v>
      </c>
      <c r="AA74" s="32" t="s">
        <v>435</v>
      </c>
      <c r="AB74" s="37" t="s">
        <v>57</v>
      </c>
      <c r="AC74" s="37" t="s">
        <v>57</v>
      </c>
      <c r="AD74" s="37" t="s">
        <v>57</v>
      </c>
      <c r="AE74" s="30" t="s">
        <v>117</v>
      </c>
      <c r="AF74" s="30" t="s">
        <v>117</v>
      </c>
      <c r="AG74" s="30" t="s">
        <v>117</v>
      </c>
      <c r="AH74" s="30" t="s">
        <v>117</v>
      </c>
    </row>
    <row r="75" spans="1:34" s="31" customFormat="1" ht="51.75" customHeight="1" x14ac:dyDescent="0.2">
      <c r="A75" s="36">
        <v>65</v>
      </c>
      <c r="B75" s="32" t="s">
        <v>44</v>
      </c>
      <c r="C75" s="32" t="s">
        <v>45</v>
      </c>
      <c r="D75" s="39" t="s">
        <v>46</v>
      </c>
      <c r="E75" s="47" t="s">
        <v>460</v>
      </c>
      <c r="F75" s="39" t="s">
        <v>725</v>
      </c>
      <c r="G75" s="32" t="s">
        <v>47</v>
      </c>
      <c r="H75" s="32" t="s">
        <v>117</v>
      </c>
      <c r="I75" s="39" t="s">
        <v>438</v>
      </c>
      <c r="J75" s="32" t="s">
        <v>117</v>
      </c>
      <c r="K75" s="32" t="s">
        <v>48</v>
      </c>
      <c r="L75" s="32" t="s">
        <v>121</v>
      </c>
      <c r="M75" s="32" t="s">
        <v>50</v>
      </c>
      <c r="N75" s="39" t="s">
        <v>875</v>
      </c>
      <c r="O75" s="32" t="s">
        <v>51</v>
      </c>
      <c r="P75" s="37">
        <f t="shared" si="45"/>
        <v>2</v>
      </c>
      <c r="Q75" s="32" t="s">
        <v>91</v>
      </c>
      <c r="R75" s="37">
        <f t="shared" si="46"/>
        <v>3</v>
      </c>
      <c r="S75" s="32" t="s">
        <v>66</v>
      </c>
      <c r="T75" s="37">
        <f t="shared" si="47"/>
        <v>2</v>
      </c>
      <c r="U75" s="32">
        <f t="shared" si="48"/>
        <v>7</v>
      </c>
      <c r="V75" s="30" t="str">
        <f t="shared" si="49"/>
        <v>MEDIA</v>
      </c>
      <c r="W75" s="32" t="s">
        <v>53</v>
      </c>
      <c r="X75" s="30" t="s">
        <v>117</v>
      </c>
      <c r="Y75" s="32" t="s">
        <v>54</v>
      </c>
      <c r="Z75" s="32" t="s">
        <v>55</v>
      </c>
      <c r="AA75" s="32" t="s">
        <v>435</v>
      </c>
      <c r="AB75" s="37" t="s">
        <v>57</v>
      </c>
      <c r="AC75" s="37" t="s">
        <v>57</v>
      </c>
      <c r="AD75" s="37" t="s">
        <v>57</v>
      </c>
      <c r="AE75" s="30" t="s">
        <v>117</v>
      </c>
      <c r="AF75" s="30" t="s">
        <v>117</v>
      </c>
      <c r="AG75" s="30" t="s">
        <v>117</v>
      </c>
      <c r="AH75" s="30" t="s">
        <v>117</v>
      </c>
    </row>
    <row r="76" spans="1:34" s="31" customFormat="1" ht="51.75" customHeight="1" x14ac:dyDescent="0.2">
      <c r="A76" s="36">
        <v>66</v>
      </c>
      <c r="B76" s="32" t="s">
        <v>44</v>
      </c>
      <c r="C76" s="32" t="s">
        <v>45</v>
      </c>
      <c r="D76" s="39" t="s">
        <v>46</v>
      </c>
      <c r="E76" s="39" t="s">
        <v>149</v>
      </c>
      <c r="F76" s="39" t="s">
        <v>832</v>
      </c>
      <c r="G76" s="32" t="s">
        <v>59</v>
      </c>
      <c r="H76" s="39" t="s">
        <v>463</v>
      </c>
      <c r="I76" s="39" t="s">
        <v>117</v>
      </c>
      <c r="J76" s="32">
        <v>11293</v>
      </c>
      <c r="K76" s="32" t="s">
        <v>48</v>
      </c>
      <c r="L76" s="32" t="s">
        <v>441</v>
      </c>
      <c r="M76" s="32" t="s">
        <v>50</v>
      </c>
      <c r="N76" s="39" t="s">
        <v>876</v>
      </c>
      <c r="O76" s="32" t="s">
        <v>61</v>
      </c>
      <c r="P76" s="37">
        <f t="shared" si="45"/>
        <v>1</v>
      </c>
      <c r="Q76" s="32" t="s">
        <v>91</v>
      </c>
      <c r="R76" s="37">
        <f t="shared" si="46"/>
        <v>3</v>
      </c>
      <c r="S76" s="32" t="s">
        <v>66</v>
      </c>
      <c r="T76" s="37">
        <f t="shared" si="47"/>
        <v>2</v>
      </c>
      <c r="U76" s="32">
        <f t="shared" si="48"/>
        <v>6</v>
      </c>
      <c r="V76" s="30" t="str">
        <f t="shared" si="49"/>
        <v>MEDIA</v>
      </c>
      <c r="W76" s="32" t="s">
        <v>62</v>
      </c>
      <c r="X76" s="32" t="s">
        <v>464</v>
      </c>
      <c r="Y76" s="32" t="s">
        <v>54</v>
      </c>
      <c r="Z76" s="32" t="s">
        <v>64</v>
      </c>
      <c r="AA76" s="32" t="s">
        <v>435</v>
      </c>
      <c r="AB76" s="37" t="s">
        <v>57</v>
      </c>
      <c r="AC76" s="37" t="s">
        <v>57</v>
      </c>
      <c r="AD76" s="37" t="s">
        <v>57</v>
      </c>
      <c r="AE76" s="30" t="s">
        <v>117</v>
      </c>
      <c r="AF76" s="30" t="s">
        <v>117</v>
      </c>
      <c r="AG76" s="30" t="s">
        <v>117</v>
      </c>
      <c r="AH76" s="30" t="s">
        <v>117</v>
      </c>
    </row>
    <row r="77" spans="1:34" s="31" customFormat="1" ht="51.75" customHeight="1" x14ac:dyDescent="0.2">
      <c r="A77" s="36">
        <v>67</v>
      </c>
      <c r="B77" s="32" t="s">
        <v>44</v>
      </c>
      <c r="C77" s="32" t="s">
        <v>45</v>
      </c>
      <c r="D77" s="39" t="s">
        <v>46</v>
      </c>
      <c r="E77" s="39" t="s">
        <v>150</v>
      </c>
      <c r="F77" s="39" t="s">
        <v>447</v>
      </c>
      <c r="G77" s="32" t="s">
        <v>47</v>
      </c>
      <c r="H77" s="32" t="s">
        <v>117</v>
      </c>
      <c r="I77" s="39" t="s">
        <v>438</v>
      </c>
      <c r="J77" s="39" t="s">
        <v>117</v>
      </c>
      <c r="K77" s="32" t="s">
        <v>48</v>
      </c>
      <c r="L77" s="32" t="s">
        <v>121</v>
      </c>
      <c r="M77" s="32" t="s">
        <v>50</v>
      </c>
      <c r="N77" s="39" t="s">
        <v>876</v>
      </c>
      <c r="O77" s="32" t="s">
        <v>51</v>
      </c>
      <c r="P77" s="37">
        <f t="shared" si="45"/>
        <v>2</v>
      </c>
      <c r="Q77" s="32" t="s">
        <v>66</v>
      </c>
      <c r="R77" s="37">
        <f t="shared" si="46"/>
        <v>2</v>
      </c>
      <c r="S77" s="32" t="s">
        <v>66</v>
      </c>
      <c r="T77" s="37">
        <f t="shared" si="47"/>
        <v>2</v>
      </c>
      <c r="U77" s="32">
        <f t="shared" si="48"/>
        <v>6</v>
      </c>
      <c r="V77" s="30" t="str">
        <f t="shared" si="49"/>
        <v>MEDIA</v>
      </c>
      <c r="W77" s="32" t="s">
        <v>53</v>
      </c>
      <c r="X77" s="32" t="s">
        <v>117</v>
      </c>
      <c r="Y77" s="32" t="s">
        <v>54</v>
      </c>
      <c r="Z77" s="32" t="s">
        <v>92</v>
      </c>
      <c r="AA77" s="32" t="s">
        <v>435</v>
      </c>
      <c r="AB77" s="37" t="s">
        <v>57</v>
      </c>
      <c r="AC77" s="37" t="s">
        <v>57</v>
      </c>
      <c r="AD77" s="37" t="s">
        <v>57</v>
      </c>
      <c r="AE77" s="32" t="s">
        <v>117</v>
      </c>
      <c r="AF77" s="32" t="s">
        <v>117</v>
      </c>
      <c r="AG77" s="32" t="s">
        <v>117</v>
      </c>
      <c r="AH77" s="32" t="s">
        <v>117</v>
      </c>
    </row>
    <row r="78" spans="1:34" s="31" customFormat="1" ht="66.75" customHeight="1" x14ac:dyDescent="0.2">
      <c r="A78" s="36">
        <v>68</v>
      </c>
      <c r="B78" s="32" t="s">
        <v>44</v>
      </c>
      <c r="C78" s="32" t="s">
        <v>45</v>
      </c>
      <c r="D78" s="39" t="s">
        <v>46</v>
      </c>
      <c r="E78" s="39" t="s">
        <v>151</v>
      </c>
      <c r="F78" s="39" t="s">
        <v>822</v>
      </c>
      <c r="G78" s="32" t="s">
        <v>59</v>
      </c>
      <c r="H78" s="39" t="s">
        <v>448</v>
      </c>
      <c r="I78" s="39" t="s">
        <v>117</v>
      </c>
      <c r="J78" s="32">
        <v>11293</v>
      </c>
      <c r="K78" s="32" t="s">
        <v>48</v>
      </c>
      <c r="L78" s="32" t="s">
        <v>449</v>
      </c>
      <c r="M78" s="32" t="s">
        <v>50</v>
      </c>
      <c r="N78" s="39" t="s">
        <v>876</v>
      </c>
      <c r="O78" s="32" t="s">
        <v>51</v>
      </c>
      <c r="P78" s="37">
        <f t="shared" si="45"/>
        <v>2</v>
      </c>
      <c r="Q78" s="32" t="s">
        <v>66</v>
      </c>
      <c r="R78" s="37">
        <f t="shared" si="46"/>
        <v>2</v>
      </c>
      <c r="S78" s="32" t="s">
        <v>66</v>
      </c>
      <c r="T78" s="37">
        <f t="shared" si="47"/>
        <v>2</v>
      </c>
      <c r="U78" s="32">
        <f t="shared" si="48"/>
        <v>6</v>
      </c>
      <c r="V78" s="30" t="str">
        <f t="shared" si="49"/>
        <v>MEDIA</v>
      </c>
      <c r="W78" s="32" t="s">
        <v>53</v>
      </c>
      <c r="X78" s="30" t="s">
        <v>117</v>
      </c>
      <c r="Y78" s="32" t="s">
        <v>54</v>
      </c>
      <c r="Z78" s="32" t="s">
        <v>64</v>
      </c>
      <c r="AA78" s="32" t="s">
        <v>435</v>
      </c>
      <c r="AB78" s="37" t="s">
        <v>57</v>
      </c>
      <c r="AC78" s="37" t="s">
        <v>57</v>
      </c>
      <c r="AD78" s="37" t="s">
        <v>57</v>
      </c>
      <c r="AE78" s="30" t="s">
        <v>117</v>
      </c>
      <c r="AF78" s="30" t="s">
        <v>117</v>
      </c>
      <c r="AG78" s="30" t="s">
        <v>117</v>
      </c>
      <c r="AH78" s="30" t="s">
        <v>117</v>
      </c>
    </row>
    <row r="79" spans="1:34" s="31" customFormat="1" ht="75" customHeight="1" x14ac:dyDescent="0.2">
      <c r="A79" s="36">
        <v>69</v>
      </c>
      <c r="B79" s="32" t="s">
        <v>44</v>
      </c>
      <c r="C79" s="32" t="s">
        <v>45</v>
      </c>
      <c r="D79" s="39" t="s">
        <v>46</v>
      </c>
      <c r="E79" s="39" t="s">
        <v>451</v>
      </c>
      <c r="F79" s="39" t="s">
        <v>823</v>
      </c>
      <c r="G79" s="32" t="s">
        <v>164</v>
      </c>
      <c r="H79" s="39" t="s">
        <v>872</v>
      </c>
      <c r="I79" s="39" t="s">
        <v>117</v>
      </c>
      <c r="J79" s="32">
        <v>11293</v>
      </c>
      <c r="K79" s="32" t="s">
        <v>200</v>
      </c>
      <c r="L79" s="32" t="s">
        <v>164</v>
      </c>
      <c r="M79" s="32" t="s">
        <v>50</v>
      </c>
      <c r="N79" s="39" t="s">
        <v>876</v>
      </c>
      <c r="O79" s="32" t="s">
        <v>51</v>
      </c>
      <c r="P79" s="37">
        <f t="shared" ref="P79" si="55">IF(O79="Información pública Reservada",3,IF(O79="Información pública Clasificada",2,IF(O79="Información Pública",1,IF(O79="","ESCOJA OPCION…!",3))))</f>
        <v>2</v>
      </c>
      <c r="Q79" s="32" t="s">
        <v>66</v>
      </c>
      <c r="R79" s="37">
        <f t="shared" ref="R79" si="56">IF(Q79="ALTA",3,IF(Q79="MEDIA",2,IF(Q79="BAJA",1,IF(O79="","ESCOJA OPCION…!",3))))</f>
        <v>2</v>
      </c>
      <c r="S79" s="32" t="s">
        <v>66</v>
      </c>
      <c r="T79" s="37">
        <f t="shared" ref="T79" si="57">IF(S79="ALTA",3,IF(S79="MEDIA",2,IF(S79="BAJA",1,IF(O79="","ESCOJA OPCION…!",3))))</f>
        <v>2</v>
      </c>
      <c r="U79" s="32">
        <f t="shared" ref="U79" si="58">SUM(P79+R79+T79)</f>
        <v>6</v>
      </c>
      <c r="V79" s="30" t="str">
        <f t="shared" ref="V79" si="59">IF(OR(O79="",Q79="",S79=""),"",IF(SUM(P79,R79,T79)&gt;7,"ALTA",IF(AND(SUM(P79,R79,T79)&lt;8,SUM(P79,R79,T79)&gt;3),"MEDIA","BAJA")))</f>
        <v>MEDIA</v>
      </c>
      <c r="W79" s="32" t="s">
        <v>117</v>
      </c>
      <c r="X79" s="30" t="s">
        <v>117</v>
      </c>
      <c r="Y79" s="32" t="s">
        <v>54</v>
      </c>
      <c r="Z79" s="32" t="s">
        <v>64</v>
      </c>
      <c r="AA79" s="32" t="s">
        <v>435</v>
      </c>
      <c r="AB79" s="37" t="s">
        <v>57</v>
      </c>
      <c r="AC79" s="37" t="s">
        <v>57</v>
      </c>
      <c r="AD79" s="37" t="s">
        <v>57</v>
      </c>
      <c r="AE79" s="30" t="s">
        <v>117</v>
      </c>
      <c r="AF79" s="30" t="s">
        <v>117</v>
      </c>
      <c r="AG79" s="30" t="s">
        <v>117</v>
      </c>
      <c r="AH79" s="30" t="s">
        <v>117</v>
      </c>
    </row>
    <row r="80" spans="1:34" s="31" customFormat="1" ht="51.75" customHeight="1" x14ac:dyDescent="0.2">
      <c r="A80" s="36">
        <v>70</v>
      </c>
      <c r="B80" s="32" t="s">
        <v>44</v>
      </c>
      <c r="C80" s="32" t="s">
        <v>45</v>
      </c>
      <c r="D80" s="39" t="s">
        <v>46</v>
      </c>
      <c r="E80" s="39" t="s">
        <v>915</v>
      </c>
      <c r="F80" s="39" t="s">
        <v>731</v>
      </c>
      <c r="G80" s="32" t="s">
        <v>59</v>
      </c>
      <c r="H80" s="39" t="s">
        <v>152</v>
      </c>
      <c r="I80" s="39" t="s">
        <v>117</v>
      </c>
      <c r="J80" s="32">
        <v>11293</v>
      </c>
      <c r="K80" s="32" t="s">
        <v>48</v>
      </c>
      <c r="L80" s="32" t="s">
        <v>135</v>
      </c>
      <c r="M80" s="32" t="s">
        <v>50</v>
      </c>
      <c r="N80" s="39" t="s">
        <v>876</v>
      </c>
      <c r="O80" s="32" t="s">
        <v>51</v>
      </c>
      <c r="P80" s="37">
        <f t="shared" si="45"/>
        <v>2</v>
      </c>
      <c r="Q80" s="32" t="s">
        <v>91</v>
      </c>
      <c r="R80" s="37">
        <f t="shared" si="46"/>
        <v>3</v>
      </c>
      <c r="S80" s="32" t="s">
        <v>66</v>
      </c>
      <c r="T80" s="37">
        <f t="shared" si="47"/>
        <v>2</v>
      </c>
      <c r="U80" s="32">
        <f t="shared" si="48"/>
        <v>7</v>
      </c>
      <c r="V80" s="30" t="str">
        <f t="shared" si="49"/>
        <v>MEDIA</v>
      </c>
      <c r="W80" s="32" t="s">
        <v>53</v>
      </c>
      <c r="X80" s="30" t="s">
        <v>117</v>
      </c>
      <c r="Y80" s="32" t="s">
        <v>54</v>
      </c>
      <c r="Z80" s="32" t="s">
        <v>55</v>
      </c>
      <c r="AA80" s="32" t="s">
        <v>435</v>
      </c>
      <c r="AB80" s="37" t="s">
        <v>57</v>
      </c>
      <c r="AC80" s="37" t="s">
        <v>57</v>
      </c>
      <c r="AD80" s="37" t="s">
        <v>57</v>
      </c>
      <c r="AE80" s="30" t="s">
        <v>117</v>
      </c>
      <c r="AF80" s="30" t="s">
        <v>117</v>
      </c>
      <c r="AG80" s="30" t="s">
        <v>117</v>
      </c>
      <c r="AH80" s="30" t="s">
        <v>117</v>
      </c>
    </row>
    <row r="81" spans="1:34" s="31" customFormat="1" ht="43.5" customHeight="1" x14ac:dyDescent="0.2">
      <c r="A81" s="36">
        <v>71</v>
      </c>
      <c r="B81" s="32" t="s">
        <v>44</v>
      </c>
      <c r="C81" s="32" t="s">
        <v>45</v>
      </c>
      <c r="D81" s="39" t="s">
        <v>46</v>
      </c>
      <c r="E81" s="39" t="s">
        <v>916</v>
      </c>
      <c r="F81" s="39" t="s">
        <v>154</v>
      </c>
      <c r="G81" s="32" t="s">
        <v>59</v>
      </c>
      <c r="H81" s="32" t="s">
        <v>676</v>
      </c>
      <c r="I81" s="39" t="s">
        <v>117</v>
      </c>
      <c r="J81" s="39" t="s">
        <v>117</v>
      </c>
      <c r="K81" s="32" t="s">
        <v>48</v>
      </c>
      <c r="L81" s="32" t="s">
        <v>732</v>
      </c>
      <c r="M81" s="32" t="s">
        <v>50</v>
      </c>
      <c r="N81" s="39" t="s">
        <v>834</v>
      </c>
      <c r="O81" s="32" t="s">
        <v>90</v>
      </c>
      <c r="P81" s="37">
        <f t="shared" si="45"/>
        <v>3</v>
      </c>
      <c r="Q81" s="32" t="s">
        <v>91</v>
      </c>
      <c r="R81" s="37">
        <f t="shared" si="46"/>
        <v>3</v>
      </c>
      <c r="S81" s="32" t="s">
        <v>91</v>
      </c>
      <c r="T81" s="37">
        <f t="shared" si="47"/>
        <v>3</v>
      </c>
      <c r="U81" s="32">
        <f t="shared" si="48"/>
        <v>9</v>
      </c>
      <c r="V81" s="30" t="str">
        <f t="shared" si="49"/>
        <v>ALTA</v>
      </c>
      <c r="W81" s="32" t="s">
        <v>53</v>
      </c>
      <c r="X81" s="30" t="s">
        <v>117</v>
      </c>
      <c r="Y81" s="32" t="s">
        <v>54</v>
      </c>
      <c r="Z81" s="32" t="s">
        <v>55</v>
      </c>
      <c r="AA81" s="32" t="s">
        <v>435</v>
      </c>
      <c r="AB81" s="37" t="s">
        <v>57</v>
      </c>
      <c r="AC81" s="37" t="s">
        <v>57</v>
      </c>
      <c r="AD81" s="37" t="s">
        <v>57</v>
      </c>
      <c r="AE81" s="30" t="s">
        <v>117</v>
      </c>
      <c r="AF81" s="30" t="s">
        <v>117</v>
      </c>
      <c r="AG81" s="30" t="s">
        <v>117</v>
      </c>
      <c r="AH81" s="30" t="s">
        <v>117</v>
      </c>
    </row>
    <row r="82" spans="1:34" s="31" customFormat="1" ht="57" customHeight="1" x14ac:dyDescent="0.2">
      <c r="A82" s="36">
        <v>72</v>
      </c>
      <c r="B82" s="32" t="s">
        <v>44</v>
      </c>
      <c r="C82" s="32" t="s">
        <v>45</v>
      </c>
      <c r="D82" s="39" t="s">
        <v>46</v>
      </c>
      <c r="E82" s="39" t="s">
        <v>917</v>
      </c>
      <c r="F82" s="39" t="s">
        <v>155</v>
      </c>
      <c r="G82" s="32" t="s">
        <v>59</v>
      </c>
      <c r="H82" s="47" t="s">
        <v>450</v>
      </c>
      <c r="I82" s="39" t="s">
        <v>117</v>
      </c>
      <c r="J82" s="39" t="s">
        <v>117</v>
      </c>
      <c r="K82" s="32" t="s">
        <v>48</v>
      </c>
      <c r="L82" s="32" t="s">
        <v>732</v>
      </c>
      <c r="M82" s="32" t="s">
        <v>50</v>
      </c>
      <c r="N82" s="39" t="s">
        <v>834</v>
      </c>
      <c r="O82" s="32" t="s">
        <v>51</v>
      </c>
      <c r="P82" s="37">
        <f t="shared" si="45"/>
        <v>2</v>
      </c>
      <c r="Q82" s="32" t="s">
        <v>66</v>
      </c>
      <c r="R82" s="37">
        <f t="shared" si="46"/>
        <v>2</v>
      </c>
      <c r="S82" s="32" t="s">
        <v>66</v>
      </c>
      <c r="T82" s="37">
        <f t="shared" si="47"/>
        <v>2</v>
      </c>
      <c r="U82" s="32">
        <f t="shared" si="48"/>
        <v>6</v>
      </c>
      <c r="V82" s="30" t="str">
        <f t="shared" si="49"/>
        <v>MEDIA</v>
      </c>
      <c r="W82" s="32" t="s">
        <v>53</v>
      </c>
      <c r="X82" s="30" t="s">
        <v>117</v>
      </c>
      <c r="Y82" s="32" t="s">
        <v>57</v>
      </c>
      <c r="Z82" s="32" t="s">
        <v>117</v>
      </c>
      <c r="AA82" s="32" t="s">
        <v>117</v>
      </c>
      <c r="AB82" s="37" t="s">
        <v>117</v>
      </c>
      <c r="AC82" s="37" t="s">
        <v>57</v>
      </c>
      <c r="AD82" s="37" t="s">
        <v>57</v>
      </c>
      <c r="AE82" s="30" t="s">
        <v>117</v>
      </c>
      <c r="AF82" s="30" t="s">
        <v>117</v>
      </c>
      <c r="AG82" s="30" t="s">
        <v>117</v>
      </c>
      <c r="AH82" s="30" t="s">
        <v>117</v>
      </c>
    </row>
    <row r="83" spans="1:34" s="31" customFormat="1" ht="57" customHeight="1" x14ac:dyDescent="0.2">
      <c r="A83" s="36">
        <v>73</v>
      </c>
      <c r="B83" s="32" t="s">
        <v>44</v>
      </c>
      <c r="C83" s="32" t="s">
        <v>45</v>
      </c>
      <c r="D83" s="39" t="s">
        <v>46</v>
      </c>
      <c r="E83" s="39" t="s">
        <v>918</v>
      </c>
      <c r="F83" s="39" t="s">
        <v>877</v>
      </c>
      <c r="G83" s="32" t="s">
        <v>59</v>
      </c>
      <c r="H83" s="39" t="s">
        <v>156</v>
      </c>
      <c r="I83" s="39" t="s">
        <v>117</v>
      </c>
      <c r="J83" s="32">
        <v>12070</v>
      </c>
      <c r="K83" s="32" t="s">
        <v>48</v>
      </c>
      <c r="L83" s="32" t="s">
        <v>163</v>
      </c>
      <c r="M83" s="32" t="s">
        <v>50</v>
      </c>
      <c r="N83" s="39" t="s">
        <v>834</v>
      </c>
      <c r="O83" s="32" t="s">
        <v>51</v>
      </c>
      <c r="P83" s="37">
        <f t="shared" si="45"/>
        <v>2</v>
      </c>
      <c r="Q83" s="32" t="s">
        <v>66</v>
      </c>
      <c r="R83" s="37">
        <f t="shared" si="46"/>
        <v>2</v>
      </c>
      <c r="S83" s="32" t="s">
        <v>66</v>
      </c>
      <c r="T83" s="37">
        <f t="shared" si="47"/>
        <v>2</v>
      </c>
      <c r="U83" s="32">
        <f t="shared" si="48"/>
        <v>6</v>
      </c>
      <c r="V83" s="30" t="str">
        <f t="shared" si="49"/>
        <v>MEDIA</v>
      </c>
      <c r="W83" s="32" t="s">
        <v>53</v>
      </c>
      <c r="X83" s="30" t="s">
        <v>117</v>
      </c>
      <c r="Y83" s="32" t="s">
        <v>57</v>
      </c>
      <c r="Z83" s="32" t="s">
        <v>117</v>
      </c>
      <c r="AA83" s="32" t="s">
        <v>117</v>
      </c>
      <c r="AB83" s="37" t="s">
        <v>117</v>
      </c>
      <c r="AC83" s="37" t="s">
        <v>57</v>
      </c>
      <c r="AD83" s="37" t="s">
        <v>57</v>
      </c>
      <c r="AE83" s="30" t="s">
        <v>117</v>
      </c>
      <c r="AF83" s="30" t="s">
        <v>117</v>
      </c>
      <c r="AG83" s="30" t="s">
        <v>117</v>
      </c>
      <c r="AH83" s="30" t="s">
        <v>117</v>
      </c>
    </row>
    <row r="84" spans="1:34" s="31" customFormat="1" ht="57" customHeight="1" x14ac:dyDescent="0.2">
      <c r="A84" s="36">
        <v>74</v>
      </c>
      <c r="B84" s="32" t="s">
        <v>44</v>
      </c>
      <c r="C84" s="32" t="s">
        <v>45</v>
      </c>
      <c r="D84" s="39" t="s">
        <v>46</v>
      </c>
      <c r="E84" s="39" t="s">
        <v>452</v>
      </c>
      <c r="F84" s="39" t="s">
        <v>878</v>
      </c>
      <c r="G84" s="32" t="s">
        <v>164</v>
      </c>
      <c r="H84" s="39" t="s">
        <v>872</v>
      </c>
      <c r="I84" s="39" t="s">
        <v>117</v>
      </c>
      <c r="J84" s="32">
        <v>12070</v>
      </c>
      <c r="K84" s="32" t="s">
        <v>200</v>
      </c>
      <c r="L84" s="32" t="s">
        <v>164</v>
      </c>
      <c r="M84" s="32" t="s">
        <v>50</v>
      </c>
      <c r="N84" s="39" t="s">
        <v>834</v>
      </c>
      <c r="O84" s="32" t="s">
        <v>51</v>
      </c>
      <c r="P84" s="37">
        <f t="shared" ref="P84" si="60">IF(O84="Información pública Reservada",3,IF(O84="Información pública Clasificada",2,IF(O84="Información Pública",1,IF(O84="","ESCOJA OPCION…!",3))))</f>
        <v>2</v>
      </c>
      <c r="Q84" s="32" t="s">
        <v>66</v>
      </c>
      <c r="R84" s="37">
        <f t="shared" ref="R84" si="61">IF(Q84="ALTA",3,IF(Q84="MEDIA",2,IF(Q84="BAJA",1,IF(O84="","ESCOJA OPCION…!",3))))</f>
        <v>2</v>
      </c>
      <c r="S84" s="32" t="s">
        <v>66</v>
      </c>
      <c r="T84" s="37">
        <f t="shared" ref="T84" si="62">IF(S84="ALTA",3,IF(S84="MEDIA",2,IF(S84="BAJA",1,IF(O84="","ESCOJA OPCION…!",3))))</f>
        <v>2</v>
      </c>
      <c r="U84" s="32">
        <f t="shared" ref="U84" si="63">SUM(P84+R84+T84)</f>
        <v>6</v>
      </c>
      <c r="V84" s="30" t="str">
        <f t="shared" ref="V84" si="64">IF(OR(O84="",Q84="",S84=""),"",IF(SUM(P84,R84,T84)&gt;7,"ALTA",IF(AND(SUM(P84,R84,T84)&lt;8,SUM(P84,R84,T84)&gt;3),"MEDIA","BAJA")))</f>
        <v>MEDIA</v>
      </c>
      <c r="W84" s="32" t="s">
        <v>117</v>
      </c>
      <c r="X84" s="30" t="s">
        <v>117</v>
      </c>
      <c r="Y84" s="32" t="s">
        <v>57</v>
      </c>
      <c r="Z84" s="32" t="s">
        <v>117</v>
      </c>
      <c r="AA84" s="32" t="s">
        <v>117</v>
      </c>
      <c r="AB84" s="37" t="s">
        <v>117</v>
      </c>
      <c r="AC84" s="37" t="s">
        <v>57</v>
      </c>
      <c r="AD84" s="37" t="s">
        <v>57</v>
      </c>
      <c r="AE84" s="30" t="s">
        <v>117</v>
      </c>
      <c r="AF84" s="30" t="s">
        <v>117</v>
      </c>
      <c r="AG84" s="30" t="s">
        <v>117</v>
      </c>
      <c r="AH84" s="30" t="s">
        <v>117</v>
      </c>
    </row>
    <row r="85" spans="1:34" s="31" customFormat="1" ht="57" customHeight="1" x14ac:dyDescent="0.2">
      <c r="A85" s="36">
        <v>75</v>
      </c>
      <c r="B85" s="32" t="s">
        <v>44</v>
      </c>
      <c r="C85" s="32" t="s">
        <v>45</v>
      </c>
      <c r="D85" s="39" t="s">
        <v>46</v>
      </c>
      <c r="E85" s="39" t="s">
        <v>919</v>
      </c>
      <c r="F85" s="39" t="s">
        <v>733</v>
      </c>
      <c r="G85" s="32" t="s">
        <v>59</v>
      </c>
      <c r="H85" s="39" t="s">
        <v>156</v>
      </c>
      <c r="I85" s="39" t="s">
        <v>117</v>
      </c>
      <c r="J85" s="39" t="s">
        <v>117</v>
      </c>
      <c r="K85" s="32" t="s">
        <v>48</v>
      </c>
      <c r="L85" s="32" t="s">
        <v>163</v>
      </c>
      <c r="M85" s="32" t="s">
        <v>50</v>
      </c>
      <c r="N85" s="39" t="s">
        <v>834</v>
      </c>
      <c r="O85" s="32" t="s">
        <v>51</v>
      </c>
      <c r="P85" s="37">
        <f t="shared" si="45"/>
        <v>2</v>
      </c>
      <c r="Q85" s="32" t="s">
        <v>66</v>
      </c>
      <c r="R85" s="37">
        <f t="shared" si="46"/>
        <v>2</v>
      </c>
      <c r="S85" s="32" t="s">
        <v>66</v>
      </c>
      <c r="T85" s="37">
        <f t="shared" si="47"/>
        <v>2</v>
      </c>
      <c r="U85" s="32">
        <f t="shared" si="48"/>
        <v>6</v>
      </c>
      <c r="V85" s="30" t="str">
        <f t="shared" si="49"/>
        <v>MEDIA</v>
      </c>
      <c r="W85" s="32" t="s">
        <v>53</v>
      </c>
      <c r="X85" s="30" t="s">
        <v>117</v>
      </c>
      <c r="Y85" s="32" t="s">
        <v>54</v>
      </c>
      <c r="Z85" s="39" t="s">
        <v>55</v>
      </c>
      <c r="AA85" s="32" t="s">
        <v>435</v>
      </c>
      <c r="AB85" s="37" t="s">
        <v>57</v>
      </c>
      <c r="AC85" s="37" t="s">
        <v>57</v>
      </c>
      <c r="AD85" s="37" t="s">
        <v>57</v>
      </c>
      <c r="AE85" s="30" t="s">
        <v>117</v>
      </c>
      <c r="AF85" s="30" t="s">
        <v>117</v>
      </c>
      <c r="AG85" s="30" t="s">
        <v>117</v>
      </c>
      <c r="AH85" s="30" t="s">
        <v>117</v>
      </c>
    </row>
    <row r="86" spans="1:34" s="31" customFormat="1" ht="57" customHeight="1" x14ac:dyDescent="0.2">
      <c r="A86" s="36">
        <v>76</v>
      </c>
      <c r="B86" s="32" t="s">
        <v>44</v>
      </c>
      <c r="C86" s="32" t="s">
        <v>45</v>
      </c>
      <c r="D86" s="39" t="s">
        <v>46</v>
      </c>
      <c r="E86" s="39" t="s">
        <v>920</v>
      </c>
      <c r="F86" s="39" t="s">
        <v>157</v>
      </c>
      <c r="G86" s="32" t="s">
        <v>59</v>
      </c>
      <c r="H86" s="39" t="s">
        <v>117</v>
      </c>
      <c r="I86" s="39" t="s">
        <v>158</v>
      </c>
      <c r="J86" s="39" t="s">
        <v>117</v>
      </c>
      <c r="K86" s="32" t="s">
        <v>48</v>
      </c>
      <c r="L86" s="32" t="s">
        <v>163</v>
      </c>
      <c r="M86" s="32" t="s">
        <v>50</v>
      </c>
      <c r="N86" s="39" t="s">
        <v>834</v>
      </c>
      <c r="O86" s="32" t="s">
        <v>51</v>
      </c>
      <c r="P86" s="37">
        <f t="shared" si="45"/>
        <v>2</v>
      </c>
      <c r="Q86" s="32" t="s">
        <v>66</v>
      </c>
      <c r="R86" s="37">
        <f t="shared" si="46"/>
        <v>2</v>
      </c>
      <c r="S86" s="32" t="s">
        <v>66</v>
      </c>
      <c r="T86" s="37">
        <f t="shared" si="47"/>
        <v>2</v>
      </c>
      <c r="U86" s="32">
        <f t="shared" si="48"/>
        <v>6</v>
      </c>
      <c r="V86" s="30" t="str">
        <f t="shared" si="49"/>
        <v>MEDIA</v>
      </c>
      <c r="W86" s="32" t="s">
        <v>53</v>
      </c>
      <c r="X86" s="30" t="s">
        <v>117</v>
      </c>
      <c r="Y86" s="32" t="s">
        <v>57</v>
      </c>
      <c r="Z86" s="32" t="s">
        <v>117</v>
      </c>
      <c r="AA86" s="32" t="s">
        <v>117</v>
      </c>
      <c r="AB86" s="37" t="s">
        <v>117</v>
      </c>
      <c r="AC86" s="37" t="s">
        <v>57</v>
      </c>
      <c r="AD86" s="37" t="s">
        <v>57</v>
      </c>
      <c r="AE86" s="30" t="s">
        <v>117</v>
      </c>
      <c r="AF86" s="30" t="s">
        <v>117</v>
      </c>
      <c r="AG86" s="30" t="s">
        <v>117</v>
      </c>
      <c r="AH86" s="30" t="s">
        <v>117</v>
      </c>
    </row>
    <row r="87" spans="1:34" s="31" customFormat="1" ht="57" customHeight="1" x14ac:dyDescent="0.2">
      <c r="A87" s="36">
        <v>77</v>
      </c>
      <c r="B87" s="32" t="s">
        <v>44</v>
      </c>
      <c r="C87" s="32" t="s">
        <v>45</v>
      </c>
      <c r="D87" s="39" t="s">
        <v>46</v>
      </c>
      <c r="E87" s="39" t="s">
        <v>159</v>
      </c>
      <c r="F87" s="39" t="s">
        <v>734</v>
      </c>
      <c r="G87" s="32" t="s">
        <v>47</v>
      </c>
      <c r="H87" s="39" t="s">
        <v>117</v>
      </c>
      <c r="I87" s="39" t="s">
        <v>438</v>
      </c>
      <c r="J87" s="39" t="s">
        <v>117</v>
      </c>
      <c r="K87" s="32" t="s">
        <v>48</v>
      </c>
      <c r="L87" s="32" t="s">
        <v>121</v>
      </c>
      <c r="M87" s="32" t="s">
        <v>50</v>
      </c>
      <c r="N87" s="39" t="s">
        <v>834</v>
      </c>
      <c r="O87" s="32" t="s">
        <v>51</v>
      </c>
      <c r="P87" s="37">
        <f t="shared" si="45"/>
        <v>2</v>
      </c>
      <c r="Q87" s="32" t="s">
        <v>66</v>
      </c>
      <c r="R87" s="37">
        <f t="shared" si="46"/>
        <v>2</v>
      </c>
      <c r="S87" s="32" t="s">
        <v>66</v>
      </c>
      <c r="T87" s="37">
        <f t="shared" si="47"/>
        <v>2</v>
      </c>
      <c r="U87" s="32">
        <f t="shared" si="48"/>
        <v>6</v>
      </c>
      <c r="V87" s="30" t="str">
        <f t="shared" si="49"/>
        <v>MEDIA</v>
      </c>
      <c r="W87" s="32" t="s">
        <v>117</v>
      </c>
      <c r="X87" s="30" t="s">
        <v>117</v>
      </c>
      <c r="Y87" s="32" t="s">
        <v>54</v>
      </c>
      <c r="Z87" s="32" t="s">
        <v>64</v>
      </c>
      <c r="AA87" s="32" t="s">
        <v>435</v>
      </c>
      <c r="AB87" s="37" t="s">
        <v>57</v>
      </c>
      <c r="AC87" s="37" t="s">
        <v>57</v>
      </c>
      <c r="AD87" s="37" t="s">
        <v>57</v>
      </c>
      <c r="AE87" s="30" t="s">
        <v>117</v>
      </c>
      <c r="AF87" s="30" t="s">
        <v>117</v>
      </c>
      <c r="AG87" s="30" t="s">
        <v>117</v>
      </c>
      <c r="AH87" s="30" t="s">
        <v>117</v>
      </c>
    </row>
    <row r="88" spans="1:34" s="31" customFormat="1" ht="57" customHeight="1" x14ac:dyDescent="0.2">
      <c r="A88" s="36">
        <v>78</v>
      </c>
      <c r="B88" s="32" t="s">
        <v>44</v>
      </c>
      <c r="C88" s="32" t="s">
        <v>45</v>
      </c>
      <c r="D88" s="39" t="s">
        <v>46</v>
      </c>
      <c r="E88" s="39" t="s">
        <v>160</v>
      </c>
      <c r="F88" s="39" t="s">
        <v>161</v>
      </c>
      <c r="G88" s="32" t="s">
        <v>47</v>
      </c>
      <c r="H88" s="39" t="s">
        <v>117</v>
      </c>
      <c r="I88" s="39" t="s">
        <v>438</v>
      </c>
      <c r="J88" s="39" t="s">
        <v>117</v>
      </c>
      <c r="K88" s="32" t="s">
        <v>48</v>
      </c>
      <c r="L88" s="32" t="s">
        <v>162</v>
      </c>
      <c r="M88" s="32" t="s">
        <v>50</v>
      </c>
      <c r="N88" s="39" t="s">
        <v>834</v>
      </c>
      <c r="O88" s="32" t="s">
        <v>51</v>
      </c>
      <c r="P88" s="37">
        <f t="shared" si="45"/>
        <v>2</v>
      </c>
      <c r="Q88" s="32" t="s">
        <v>66</v>
      </c>
      <c r="R88" s="37">
        <f t="shared" si="46"/>
        <v>2</v>
      </c>
      <c r="S88" s="32" t="s">
        <v>66</v>
      </c>
      <c r="T88" s="37">
        <f t="shared" si="47"/>
        <v>2</v>
      </c>
      <c r="U88" s="32">
        <f t="shared" si="48"/>
        <v>6</v>
      </c>
      <c r="V88" s="30" t="str">
        <f t="shared" si="49"/>
        <v>MEDIA</v>
      </c>
      <c r="W88" s="32" t="s">
        <v>117</v>
      </c>
      <c r="X88" s="30" t="s">
        <v>117</v>
      </c>
      <c r="Y88" s="32" t="s">
        <v>54</v>
      </c>
      <c r="Z88" s="32" t="s">
        <v>64</v>
      </c>
      <c r="AA88" s="32" t="s">
        <v>435</v>
      </c>
      <c r="AB88" s="37" t="s">
        <v>57</v>
      </c>
      <c r="AC88" s="37" t="s">
        <v>57</v>
      </c>
      <c r="AD88" s="37" t="s">
        <v>57</v>
      </c>
      <c r="AE88" s="30" t="s">
        <v>117</v>
      </c>
      <c r="AF88" s="30" t="s">
        <v>117</v>
      </c>
      <c r="AG88" s="30" t="s">
        <v>117</v>
      </c>
      <c r="AH88" s="30" t="s">
        <v>117</v>
      </c>
    </row>
    <row r="89" spans="1:34" s="31" customFormat="1" ht="57" customHeight="1" x14ac:dyDescent="0.2">
      <c r="A89" s="36">
        <v>79</v>
      </c>
      <c r="B89" s="32" t="s">
        <v>44</v>
      </c>
      <c r="C89" s="32" t="s">
        <v>45</v>
      </c>
      <c r="D89" s="39" t="s">
        <v>46</v>
      </c>
      <c r="E89" s="39" t="s">
        <v>643</v>
      </c>
      <c r="F89" s="39" t="s">
        <v>735</v>
      </c>
      <c r="G89" s="32" t="s">
        <v>59</v>
      </c>
      <c r="H89" s="39" t="s">
        <v>505</v>
      </c>
      <c r="I89" s="39" t="s">
        <v>117</v>
      </c>
      <c r="J89" s="32">
        <v>11515</v>
      </c>
      <c r="K89" s="32" t="s">
        <v>48</v>
      </c>
      <c r="L89" s="32" t="s">
        <v>163</v>
      </c>
      <c r="M89" s="32" t="s">
        <v>50</v>
      </c>
      <c r="N89" s="39" t="s">
        <v>834</v>
      </c>
      <c r="O89" s="32" t="s">
        <v>90</v>
      </c>
      <c r="P89" s="37">
        <f t="shared" si="45"/>
        <v>3</v>
      </c>
      <c r="Q89" s="32" t="s">
        <v>91</v>
      </c>
      <c r="R89" s="37">
        <f t="shared" si="46"/>
        <v>3</v>
      </c>
      <c r="S89" s="32" t="s">
        <v>91</v>
      </c>
      <c r="T89" s="37">
        <f t="shared" si="47"/>
        <v>3</v>
      </c>
      <c r="U89" s="32">
        <f t="shared" si="48"/>
        <v>9</v>
      </c>
      <c r="V89" s="30" t="str">
        <f t="shared" si="49"/>
        <v>ALTA</v>
      </c>
      <c r="W89" s="32" t="s">
        <v>117</v>
      </c>
      <c r="X89" s="30" t="s">
        <v>117</v>
      </c>
      <c r="Y89" s="32" t="s">
        <v>57</v>
      </c>
      <c r="Z89" s="32" t="s">
        <v>117</v>
      </c>
      <c r="AA89" s="32" t="s">
        <v>117</v>
      </c>
      <c r="AB89" s="37" t="s">
        <v>117</v>
      </c>
      <c r="AC89" s="37" t="s">
        <v>57</v>
      </c>
      <c r="AD89" s="37" t="s">
        <v>57</v>
      </c>
      <c r="AE89" s="30" t="s">
        <v>117</v>
      </c>
      <c r="AF89" s="30" t="s">
        <v>117</v>
      </c>
      <c r="AG89" s="30" t="s">
        <v>117</v>
      </c>
      <c r="AH89" s="30" t="s">
        <v>117</v>
      </c>
    </row>
    <row r="90" spans="1:34" s="31" customFormat="1" ht="57" customHeight="1" x14ac:dyDescent="0.2">
      <c r="A90" s="36">
        <v>80</v>
      </c>
      <c r="B90" s="32" t="s">
        <v>44</v>
      </c>
      <c r="C90" s="32" t="s">
        <v>45</v>
      </c>
      <c r="D90" s="39" t="s">
        <v>46</v>
      </c>
      <c r="E90" s="39" t="s">
        <v>446</v>
      </c>
      <c r="F90" s="39" t="s">
        <v>736</v>
      </c>
      <c r="G90" s="32" t="s">
        <v>164</v>
      </c>
      <c r="H90" s="39" t="s">
        <v>872</v>
      </c>
      <c r="I90" s="39" t="s">
        <v>117</v>
      </c>
      <c r="J90" s="32">
        <v>11515</v>
      </c>
      <c r="K90" s="32" t="s">
        <v>200</v>
      </c>
      <c r="L90" s="32" t="s">
        <v>164</v>
      </c>
      <c r="M90" s="32" t="s">
        <v>50</v>
      </c>
      <c r="N90" s="39" t="s">
        <v>834</v>
      </c>
      <c r="O90" s="32" t="s">
        <v>90</v>
      </c>
      <c r="P90" s="37">
        <f t="shared" ref="P90" si="65">IF(O90="Información pública Reservada",3,IF(O90="Información pública Clasificada",2,IF(O90="Información Pública",1,IF(O90="","ESCOJA OPCION…!",3))))</f>
        <v>3</v>
      </c>
      <c r="Q90" s="32" t="s">
        <v>91</v>
      </c>
      <c r="R90" s="37">
        <f t="shared" ref="R90" si="66">IF(Q90="ALTA",3,IF(Q90="MEDIA",2,IF(Q90="BAJA",1,IF(O90="","ESCOJA OPCION…!",3))))</f>
        <v>3</v>
      </c>
      <c r="S90" s="32" t="s">
        <v>91</v>
      </c>
      <c r="T90" s="37">
        <f t="shared" ref="T90" si="67">IF(S90="ALTA",3,IF(S90="MEDIA",2,IF(S90="BAJA",1,IF(O90="","ESCOJA OPCION…!",3))))</f>
        <v>3</v>
      </c>
      <c r="U90" s="32">
        <f t="shared" ref="U90" si="68">SUM(P90+R90+T90)</f>
        <v>9</v>
      </c>
      <c r="V90" s="30" t="str">
        <f t="shared" ref="V90" si="69">IF(OR(O90="",Q90="",S90=""),"",IF(SUM(P90,R90,T90)&gt;7,"ALTA",IF(AND(SUM(P90,R90,T90)&lt;8,SUM(P90,R90,T90)&gt;3),"MEDIA","BAJA")))</f>
        <v>ALTA</v>
      </c>
      <c r="W90" s="32" t="s">
        <v>117</v>
      </c>
      <c r="X90" s="30" t="s">
        <v>117</v>
      </c>
      <c r="Y90" s="32" t="s">
        <v>57</v>
      </c>
      <c r="Z90" s="32" t="s">
        <v>117</v>
      </c>
      <c r="AA90" s="32" t="s">
        <v>117</v>
      </c>
      <c r="AB90" s="37" t="s">
        <v>117</v>
      </c>
      <c r="AC90" s="37" t="s">
        <v>57</v>
      </c>
      <c r="AD90" s="37" t="s">
        <v>57</v>
      </c>
      <c r="AE90" s="30" t="s">
        <v>117</v>
      </c>
      <c r="AF90" s="30" t="s">
        <v>117</v>
      </c>
      <c r="AG90" s="30" t="s">
        <v>117</v>
      </c>
      <c r="AH90" s="30" t="s">
        <v>117</v>
      </c>
    </row>
    <row r="91" spans="1:34" s="31" customFormat="1" ht="57" customHeight="1" x14ac:dyDescent="0.2">
      <c r="A91" s="36">
        <v>81</v>
      </c>
      <c r="B91" s="32" t="s">
        <v>44</v>
      </c>
      <c r="C91" s="32" t="s">
        <v>45</v>
      </c>
      <c r="D91" s="39" t="s">
        <v>46</v>
      </c>
      <c r="E91" s="39" t="s">
        <v>511</v>
      </c>
      <c r="F91" s="39" t="s">
        <v>445</v>
      </c>
      <c r="G91" s="32" t="s">
        <v>324</v>
      </c>
      <c r="H91" s="39" t="s">
        <v>872</v>
      </c>
      <c r="I91" s="39" t="s">
        <v>117</v>
      </c>
      <c r="J91" s="39" t="s">
        <v>117</v>
      </c>
      <c r="K91" s="32" t="s">
        <v>200</v>
      </c>
      <c r="L91" s="32" t="s">
        <v>200</v>
      </c>
      <c r="M91" s="32" t="s">
        <v>50</v>
      </c>
      <c r="N91" s="39" t="s">
        <v>834</v>
      </c>
      <c r="O91" s="32" t="s">
        <v>90</v>
      </c>
      <c r="P91" s="37">
        <f t="shared" si="45"/>
        <v>3</v>
      </c>
      <c r="Q91" s="32" t="s">
        <v>91</v>
      </c>
      <c r="R91" s="37">
        <f t="shared" si="46"/>
        <v>3</v>
      </c>
      <c r="S91" s="32" t="s">
        <v>91</v>
      </c>
      <c r="T91" s="37">
        <f t="shared" si="47"/>
        <v>3</v>
      </c>
      <c r="U91" s="32">
        <f t="shared" si="48"/>
        <v>9</v>
      </c>
      <c r="V91" s="30" t="str">
        <f t="shared" si="49"/>
        <v>ALTA</v>
      </c>
      <c r="W91" s="32" t="s">
        <v>117</v>
      </c>
      <c r="X91" s="30" t="s">
        <v>117</v>
      </c>
      <c r="Y91" s="32" t="s">
        <v>57</v>
      </c>
      <c r="Z91" s="32" t="s">
        <v>117</v>
      </c>
      <c r="AA91" s="32" t="s">
        <v>117</v>
      </c>
      <c r="AB91" s="37" t="s">
        <v>117</v>
      </c>
      <c r="AC91" s="37" t="s">
        <v>57</v>
      </c>
      <c r="AD91" s="37" t="s">
        <v>57</v>
      </c>
      <c r="AE91" s="30" t="s">
        <v>117</v>
      </c>
      <c r="AF91" s="30" t="s">
        <v>117</v>
      </c>
      <c r="AG91" s="30" t="s">
        <v>117</v>
      </c>
      <c r="AH91" s="30" t="s">
        <v>117</v>
      </c>
    </row>
    <row r="92" spans="1:34" s="31" customFormat="1" ht="57" customHeight="1" x14ac:dyDescent="0.2">
      <c r="A92" s="36">
        <v>82</v>
      </c>
      <c r="B92" s="32" t="s">
        <v>44</v>
      </c>
      <c r="C92" s="32" t="s">
        <v>45</v>
      </c>
      <c r="D92" s="39" t="s">
        <v>46</v>
      </c>
      <c r="E92" s="39" t="s">
        <v>510</v>
      </c>
      <c r="F92" s="39" t="s">
        <v>445</v>
      </c>
      <c r="G92" s="32" t="s">
        <v>324</v>
      </c>
      <c r="H92" s="39" t="s">
        <v>477</v>
      </c>
      <c r="I92" s="39" t="s">
        <v>117</v>
      </c>
      <c r="J92" s="39" t="s">
        <v>117</v>
      </c>
      <c r="K92" s="32" t="s">
        <v>200</v>
      </c>
      <c r="L92" s="32" t="s">
        <v>200</v>
      </c>
      <c r="M92" s="32" t="s">
        <v>50</v>
      </c>
      <c r="N92" s="39" t="s">
        <v>834</v>
      </c>
      <c r="O92" s="32" t="s">
        <v>61</v>
      </c>
      <c r="P92" s="37">
        <f t="shared" si="45"/>
        <v>1</v>
      </c>
      <c r="Q92" s="32" t="s">
        <v>91</v>
      </c>
      <c r="R92" s="37">
        <f t="shared" si="46"/>
        <v>3</v>
      </c>
      <c r="S92" s="32" t="s">
        <v>91</v>
      </c>
      <c r="T92" s="37">
        <f t="shared" si="47"/>
        <v>3</v>
      </c>
      <c r="U92" s="32">
        <f t="shared" si="48"/>
        <v>7</v>
      </c>
      <c r="V92" s="30" t="str">
        <f t="shared" si="49"/>
        <v>MEDIA</v>
      </c>
      <c r="W92" s="32" t="s">
        <v>117</v>
      </c>
      <c r="X92" s="30" t="s">
        <v>117</v>
      </c>
      <c r="Y92" s="32" t="s">
        <v>57</v>
      </c>
      <c r="Z92" s="32" t="s">
        <v>117</v>
      </c>
      <c r="AA92" s="32" t="s">
        <v>117</v>
      </c>
      <c r="AB92" s="37" t="s">
        <v>117</v>
      </c>
      <c r="AC92" s="37" t="s">
        <v>57</v>
      </c>
      <c r="AD92" s="37" t="s">
        <v>57</v>
      </c>
      <c r="AE92" s="30" t="s">
        <v>117</v>
      </c>
      <c r="AF92" s="30" t="s">
        <v>117</v>
      </c>
      <c r="AG92" s="30" t="s">
        <v>117</v>
      </c>
      <c r="AH92" s="30" t="s">
        <v>117</v>
      </c>
    </row>
    <row r="93" spans="1:34" s="31" customFormat="1" ht="57" customHeight="1" x14ac:dyDescent="0.2">
      <c r="A93" s="36">
        <v>83</v>
      </c>
      <c r="B93" s="32" t="s">
        <v>44</v>
      </c>
      <c r="C93" s="32" t="s">
        <v>45</v>
      </c>
      <c r="D93" s="39" t="s">
        <v>46</v>
      </c>
      <c r="E93" s="39" t="s">
        <v>921</v>
      </c>
      <c r="F93" s="39" t="s">
        <v>664</v>
      </c>
      <c r="G93" s="32" t="s">
        <v>324</v>
      </c>
      <c r="H93" s="39" t="s">
        <v>495</v>
      </c>
      <c r="I93" s="39" t="s">
        <v>117</v>
      </c>
      <c r="J93" s="39" t="s">
        <v>117</v>
      </c>
      <c r="K93" s="32" t="s">
        <v>200</v>
      </c>
      <c r="L93" s="32" t="s">
        <v>200</v>
      </c>
      <c r="M93" s="32" t="s">
        <v>50</v>
      </c>
      <c r="N93" s="39" t="s">
        <v>834</v>
      </c>
      <c r="O93" s="32" t="s">
        <v>61</v>
      </c>
      <c r="P93" s="37">
        <f t="shared" ref="P93" si="70">IF(O93="Información pública Reservada",3,IF(O93="Información pública Clasificada",2,IF(O93="Información Pública",1,IF(O93="","ESCOJA OPCION…!",3))))</f>
        <v>1</v>
      </c>
      <c r="Q93" s="32" t="s">
        <v>91</v>
      </c>
      <c r="R93" s="37">
        <f t="shared" ref="R93" si="71">IF(Q93="ALTA",3,IF(Q93="MEDIA",2,IF(Q93="BAJA",1,IF(O93="","ESCOJA OPCION…!",3))))</f>
        <v>3</v>
      </c>
      <c r="S93" s="32" t="s">
        <v>91</v>
      </c>
      <c r="T93" s="37">
        <f t="shared" ref="T93" si="72">IF(S93="ALTA",3,IF(S93="MEDIA",2,IF(S93="BAJA",1,IF(O93="","ESCOJA OPCION…!",3))))</f>
        <v>3</v>
      </c>
      <c r="U93" s="32">
        <f t="shared" ref="U93" si="73">SUM(P93+R93+T93)</f>
        <v>7</v>
      </c>
      <c r="V93" s="30" t="str">
        <f t="shared" ref="V93" si="74">IF(OR(O93="",Q93="",S93=""),"",IF(SUM(P93,R93,T93)&gt;7,"ALTA",IF(AND(SUM(P93,R93,T93)&lt;8,SUM(P93,R93,T93)&gt;3),"MEDIA","BAJA")))</f>
        <v>MEDIA</v>
      </c>
      <c r="W93" s="32" t="s">
        <v>117</v>
      </c>
      <c r="X93" s="30" t="s">
        <v>117</v>
      </c>
      <c r="Y93" s="32" t="s">
        <v>57</v>
      </c>
      <c r="Z93" s="32" t="s">
        <v>117</v>
      </c>
      <c r="AA93" s="32" t="s">
        <v>117</v>
      </c>
      <c r="AB93" s="37" t="s">
        <v>117</v>
      </c>
      <c r="AC93" s="37" t="s">
        <v>57</v>
      </c>
      <c r="AD93" s="37" t="s">
        <v>57</v>
      </c>
      <c r="AE93" s="30" t="s">
        <v>117</v>
      </c>
      <c r="AF93" s="30" t="s">
        <v>117</v>
      </c>
      <c r="AG93" s="30" t="s">
        <v>117</v>
      </c>
      <c r="AH93" s="30" t="s">
        <v>117</v>
      </c>
    </row>
    <row r="94" spans="1:34" s="31" customFormat="1" ht="57" customHeight="1" x14ac:dyDescent="0.2">
      <c r="A94" s="36">
        <v>84</v>
      </c>
      <c r="B94" s="32" t="s">
        <v>44</v>
      </c>
      <c r="C94" s="32" t="s">
        <v>45</v>
      </c>
      <c r="D94" s="39" t="s">
        <v>46</v>
      </c>
      <c r="E94" s="39" t="s">
        <v>922</v>
      </c>
      <c r="F94" s="39" t="s">
        <v>665</v>
      </c>
      <c r="G94" s="32" t="s">
        <v>324</v>
      </c>
      <c r="H94" s="39" t="s">
        <v>496</v>
      </c>
      <c r="I94" s="39" t="s">
        <v>117</v>
      </c>
      <c r="J94" s="39" t="s">
        <v>117</v>
      </c>
      <c r="K94" s="32" t="s">
        <v>200</v>
      </c>
      <c r="L94" s="32" t="s">
        <v>200</v>
      </c>
      <c r="M94" s="32" t="s">
        <v>50</v>
      </c>
      <c r="N94" s="39" t="s">
        <v>834</v>
      </c>
      <c r="O94" s="32" t="s">
        <v>61</v>
      </c>
      <c r="P94" s="37">
        <f t="shared" ref="P94:P96" si="75">IF(O94="Información pública Reservada",3,IF(O94="Información pública Clasificada",2,IF(O94="Información Pública",1,IF(O94="","ESCOJA OPCION…!",3))))</f>
        <v>1</v>
      </c>
      <c r="Q94" s="32" t="s">
        <v>91</v>
      </c>
      <c r="R94" s="37">
        <f t="shared" ref="R94:R96" si="76">IF(Q94="ALTA",3,IF(Q94="MEDIA",2,IF(Q94="BAJA",1,IF(O94="","ESCOJA OPCION…!",3))))</f>
        <v>3</v>
      </c>
      <c r="S94" s="32" t="s">
        <v>91</v>
      </c>
      <c r="T94" s="37">
        <f t="shared" ref="T94:T96" si="77">IF(S94="ALTA",3,IF(S94="MEDIA",2,IF(S94="BAJA",1,IF(O94="","ESCOJA OPCION…!",3))))</f>
        <v>3</v>
      </c>
      <c r="U94" s="32">
        <f t="shared" ref="U94:U96" si="78">SUM(P94+R94+T94)</f>
        <v>7</v>
      </c>
      <c r="V94" s="30" t="str">
        <f t="shared" ref="V94:V96" si="79">IF(OR(O94="",Q94="",S94=""),"",IF(SUM(P94,R94,T94)&gt;7,"ALTA",IF(AND(SUM(P94,R94,T94)&lt;8,SUM(P94,R94,T94)&gt;3),"MEDIA","BAJA")))</f>
        <v>MEDIA</v>
      </c>
      <c r="W94" s="32" t="s">
        <v>117</v>
      </c>
      <c r="X94" s="30" t="s">
        <v>117</v>
      </c>
      <c r="Y94" s="32" t="s">
        <v>57</v>
      </c>
      <c r="Z94" s="32" t="s">
        <v>117</v>
      </c>
      <c r="AA94" s="32" t="s">
        <v>117</v>
      </c>
      <c r="AB94" s="37" t="s">
        <v>117</v>
      </c>
      <c r="AC94" s="37" t="s">
        <v>57</v>
      </c>
      <c r="AD94" s="37" t="s">
        <v>57</v>
      </c>
      <c r="AE94" s="30" t="s">
        <v>117</v>
      </c>
      <c r="AF94" s="30" t="s">
        <v>117</v>
      </c>
      <c r="AG94" s="30" t="s">
        <v>117</v>
      </c>
      <c r="AH94" s="30" t="s">
        <v>117</v>
      </c>
    </row>
    <row r="95" spans="1:34" s="31" customFormat="1" ht="57" customHeight="1" x14ac:dyDescent="0.2">
      <c r="A95" s="36">
        <v>85</v>
      </c>
      <c r="B95" s="32" t="s">
        <v>44</v>
      </c>
      <c r="C95" s="32" t="s">
        <v>45</v>
      </c>
      <c r="D95" s="39" t="s">
        <v>46</v>
      </c>
      <c r="E95" s="39" t="s">
        <v>923</v>
      </c>
      <c r="F95" s="39" t="s">
        <v>666</v>
      </c>
      <c r="G95" s="32" t="s">
        <v>324</v>
      </c>
      <c r="H95" s="39" t="s">
        <v>497</v>
      </c>
      <c r="I95" s="39" t="s">
        <v>117</v>
      </c>
      <c r="J95" s="39" t="s">
        <v>117</v>
      </c>
      <c r="K95" s="32" t="s">
        <v>200</v>
      </c>
      <c r="L95" s="32" t="s">
        <v>200</v>
      </c>
      <c r="M95" s="32" t="s">
        <v>50</v>
      </c>
      <c r="N95" s="39" t="s">
        <v>834</v>
      </c>
      <c r="O95" s="32" t="s">
        <v>61</v>
      </c>
      <c r="P95" s="37">
        <f t="shared" si="75"/>
        <v>1</v>
      </c>
      <c r="Q95" s="32" t="s">
        <v>91</v>
      </c>
      <c r="R95" s="37">
        <f t="shared" si="76"/>
        <v>3</v>
      </c>
      <c r="S95" s="32" t="s">
        <v>91</v>
      </c>
      <c r="T95" s="37">
        <f t="shared" si="77"/>
        <v>3</v>
      </c>
      <c r="U95" s="32">
        <f t="shared" si="78"/>
        <v>7</v>
      </c>
      <c r="V95" s="30" t="str">
        <f t="shared" si="79"/>
        <v>MEDIA</v>
      </c>
      <c r="W95" s="32" t="s">
        <v>117</v>
      </c>
      <c r="X95" s="30" t="s">
        <v>117</v>
      </c>
      <c r="Y95" s="32" t="s">
        <v>57</v>
      </c>
      <c r="Z95" s="32" t="s">
        <v>117</v>
      </c>
      <c r="AA95" s="32" t="s">
        <v>117</v>
      </c>
      <c r="AB95" s="37" t="s">
        <v>117</v>
      </c>
      <c r="AC95" s="37" t="s">
        <v>57</v>
      </c>
      <c r="AD95" s="37" t="s">
        <v>57</v>
      </c>
      <c r="AE95" s="30" t="s">
        <v>117</v>
      </c>
      <c r="AF95" s="30" t="s">
        <v>117</v>
      </c>
      <c r="AG95" s="30" t="s">
        <v>117</v>
      </c>
      <c r="AH95" s="30" t="s">
        <v>117</v>
      </c>
    </row>
    <row r="96" spans="1:34" s="31" customFormat="1" ht="57" customHeight="1" x14ac:dyDescent="0.2">
      <c r="A96" s="36">
        <v>86</v>
      </c>
      <c r="B96" s="32" t="s">
        <v>44</v>
      </c>
      <c r="C96" s="32" t="s">
        <v>45</v>
      </c>
      <c r="D96" s="39" t="s">
        <v>46</v>
      </c>
      <c r="E96" s="39" t="s">
        <v>924</v>
      </c>
      <c r="F96" s="39" t="s">
        <v>671</v>
      </c>
      <c r="G96" s="32" t="s">
        <v>324</v>
      </c>
      <c r="H96" s="39" t="s">
        <v>737</v>
      </c>
      <c r="I96" s="39" t="s">
        <v>117</v>
      </c>
      <c r="J96" s="39" t="s">
        <v>117</v>
      </c>
      <c r="K96" s="32" t="s">
        <v>200</v>
      </c>
      <c r="L96" s="32" t="s">
        <v>200</v>
      </c>
      <c r="M96" s="32" t="s">
        <v>50</v>
      </c>
      <c r="N96" s="39" t="s">
        <v>834</v>
      </c>
      <c r="O96" s="32" t="s">
        <v>61</v>
      </c>
      <c r="P96" s="37">
        <f t="shared" si="75"/>
        <v>1</v>
      </c>
      <c r="Q96" s="32" t="s">
        <v>91</v>
      </c>
      <c r="R96" s="37">
        <f t="shared" si="76"/>
        <v>3</v>
      </c>
      <c r="S96" s="32" t="s">
        <v>91</v>
      </c>
      <c r="T96" s="37">
        <f t="shared" si="77"/>
        <v>3</v>
      </c>
      <c r="U96" s="32">
        <f t="shared" si="78"/>
        <v>7</v>
      </c>
      <c r="V96" s="30" t="str">
        <f t="shared" si="79"/>
        <v>MEDIA</v>
      </c>
      <c r="W96" s="32" t="s">
        <v>117</v>
      </c>
      <c r="X96" s="30" t="s">
        <v>117</v>
      </c>
      <c r="Y96" s="32" t="s">
        <v>57</v>
      </c>
      <c r="Z96" s="32" t="s">
        <v>117</v>
      </c>
      <c r="AA96" s="32" t="s">
        <v>117</v>
      </c>
      <c r="AB96" s="37" t="s">
        <v>117</v>
      </c>
      <c r="AC96" s="37" t="s">
        <v>57</v>
      </c>
      <c r="AD96" s="37" t="s">
        <v>57</v>
      </c>
      <c r="AE96" s="30" t="s">
        <v>117</v>
      </c>
      <c r="AF96" s="30" t="s">
        <v>117</v>
      </c>
      <c r="AG96" s="30" t="s">
        <v>117</v>
      </c>
      <c r="AH96" s="30" t="s">
        <v>117</v>
      </c>
    </row>
    <row r="97" spans="1:34" s="31" customFormat="1" ht="57" customHeight="1" x14ac:dyDescent="0.2">
      <c r="A97" s="36">
        <v>87</v>
      </c>
      <c r="B97" s="32" t="s">
        <v>44</v>
      </c>
      <c r="C97" s="32" t="s">
        <v>45</v>
      </c>
      <c r="D97" s="39" t="s">
        <v>46</v>
      </c>
      <c r="E97" s="39" t="s">
        <v>925</v>
      </c>
      <c r="F97" s="39" t="s">
        <v>667</v>
      </c>
      <c r="G97" s="32" t="s">
        <v>324</v>
      </c>
      <c r="H97" s="39" t="s">
        <v>498</v>
      </c>
      <c r="I97" s="39" t="s">
        <v>117</v>
      </c>
      <c r="J97" s="39" t="s">
        <v>117</v>
      </c>
      <c r="K97" s="32" t="s">
        <v>200</v>
      </c>
      <c r="L97" s="32" t="s">
        <v>200</v>
      </c>
      <c r="M97" s="32" t="s">
        <v>50</v>
      </c>
      <c r="N97" s="39" t="s">
        <v>834</v>
      </c>
      <c r="O97" s="32" t="s">
        <v>61</v>
      </c>
      <c r="P97" s="37">
        <f t="shared" ref="P97" si="80">IF(O97="Información pública Reservada",3,IF(O97="Información pública Clasificada",2,IF(O97="Información Pública",1,IF(O97="","ESCOJA OPCION…!",3))))</f>
        <v>1</v>
      </c>
      <c r="Q97" s="32" t="s">
        <v>91</v>
      </c>
      <c r="R97" s="37">
        <f t="shared" ref="R97" si="81">IF(Q97="ALTA",3,IF(Q97="MEDIA",2,IF(Q97="BAJA",1,IF(O97="","ESCOJA OPCION…!",3))))</f>
        <v>3</v>
      </c>
      <c r="S97" s="32" t="s">
        <v>91</v>
      </c>
      <c r="T97" s="37">
        <f t="shared" ref="T97" si="82">IF(S97="ALTA",3,IF(S97="MEDIA",2,IF(S97="BAJA",1,IF(O97="","ESCOJA OPCION…!",3))))</f>
        <v>3</v>
      </c>
      <c r="U97" s="32">
        <f t="shared" ref="U97" si="83">SUM(P97+R97+T97)</f>
        <v>7</v>
      </c>
      <c r="V97" s="30" t="str">
        <f t="shared" ref="V97" si="84">IF(OR(O97="",Q97="",S97=""),"",IF(SUM(P97,R97,T97)&gt;7,"ALTA",IF(AND(SUM(P97,R97,T97)&lt;8,SUM(P97,R97,T97)&gt;3),"MEDIA","BAJA")))</f>
        <v>MEDIA</v>
      </c>
      <c r="W97" s="32" t="s">
        <v>117</v>
      </c>
      <c r="X97" s="30" t="s">
        <v>117</v>
      </c>
      <c r="Y97" s="32" t="s">
        <v>57</v>
      </c>
      <c r="Z97" s="32" t="s">
        <v>117</v>
      </c>
      <c r="AA97" s="32" t="s">
        <v>117</v>
      </c>
      <c r="AB97" s="37" t="s">
        <v>117</v>
      </c>
      <c r="AC97" s="37" t="s">
        <v>57</v>
      </c>
      <c r="AD97" s="37" t="s">
        <v>57</v>
      </c>
      <c r="AE97" s="30" t="s">
        <v>117</v>
      </c>
      <c r="AF97" s="30" t="s">
        <v>117</v>
      </c>
      <c r="AG97" s="30" t="s">
        <v>117</v>
      </c>
      <c r="AH97" s="30" t="s">
        <v>117</v>
      </c>
    </row>
    <row r="98" spans="1:34" s="31" customFormat="1" ht="57" customHeight="1" x14ac:dyDescent="0.2">
      <c r="A98" s="36">
        <v>88</v>
      </c>
      <c r="B98" s="32" t="s">
        <v>44</v>
      </c>
      <c r="C98" s="32" t="s">
        <v>45</v>
      </c>
      <c r="D98" s="39" t="s">
        <v>46</v>
      </c>
      <c r="E98" s="39" t="s">
        <v>926</v>
      </c>
      <c r="F98" s="39" t="s">
        <v>668</v>
      </c>
      <c r="G98" s="32" t="s">
        <v>324</v>
      </c>
      <c r="H98" s="39" t="s">
        <v>499</v>
      </c>
      <c r="I98" s="39" t="s">
        <v>117</v>
      </c>
      <c r="J98" s="39" t="s">
        <v>117</v>
      </c>
      <c r="K98" s="32" t="s">
        <v>200</v>
      </c>
      <c r="L98" s="32" t="s">
        <v>200</v>
      </c>
      <c r="M98" s="32" t="s">
        <v>50</v>
      </c>
      <c r="N98" s="39" t="s">
        <v>834</v>
      </c>
      <c r="O98" s="32" t="s">
        <v>61</v>
      </c>
      <c r="P98" s="37">
        <f t="shared" ref="P98" si="85">IF(O98="Información pública Reservada",3,IF(O98="Información pública Clasificada",2,IF(O98="Información Pública",1,IF(O98="","ESCOJA OPCION…!",3))))</f>
        <v>1</v>
      </c>
      <c r="Q98" s="32" t="s">
        <v>91</v>
      </c>
      <c r="R98" s="37">
        <f t="shared" ref="R98" si="86">IF(Q98="ALTA",3,IF(Q98="MEDIA",2,IF(Q98="BAJA",1,IF(O98="","ESCOJA OPCION…!",3))))</f>
        <v>3</v>
      </c>
      <c r="S98" s="32" t="s">
        <v>91</v>
      </c>
      <c r="T98" s="37">
        <f t="shared" ref="T98" si="87">IF(S98="ALTA",3,IF(S98="MEDIA",2,IF(S98="BAJA",1,IF(O98="","ESCOJA OPCION…!",3))))</f>
        <v>3</v>
      </c>
      <c r="U98" s="32">
        <f t="shared" ref="U98" si="88">SUM(P98+R98+T98)</f>
        <v>7</v>
      </c>
      <c r="V98" s="30" t="str">
        <f t="shared" ref="V98" si="89">IF(OR(O98="",Q98="",S98=""),"",IF(SUM(P98,R98,T98)&gt;7,"ALTA",IF(AND(SUM(P98,R98,T98)&lt;8,SUM(P98,R98,T98)&gt;3),"MEDIA","BAJA")))</f>
        <v>MEDIA</v>
      </c>
      <c r="W98" s="32" t="s">
        <v>117</v>
      </c>
      <c r="X98" s="30" t="s">
        <v>117</v>
      </c>
      <c r="Y98" s="32" t="s">
        <v>57</v>
      </c>
      <c r="Z98" s="32" t="s">
        <v>117</v>
      </c>
      <c r="AA98" s="32" t="s">
        <v>117</v>
      </c>
      <c r="AB98" s="37" t="s">
        <v>117</v>
      </c>
      <c r="AC98" s="37" t="s">
        <v>57</v>
      </c>
      <c r="AD98" s="37" t="s">
        <v>57</v>
      </c>
      <c r="AE98" s="30" t="s">
        <v>117</v>
      </c>
      <c r="AF98" s="30" t="s">
        <v>117</v>
      </c>
      <c r="AG98" s="30" t="s">
        <v>117</v>
      </c>
      <c r="AH98" s="30" t="s">
        <v>117</v>
      </c>
    </row>
    <row r="99" spans="1:34" s="31" customFormat="1" ht="57" customHeight="1" x14ac:dyDescent="0.2">
      <c r="A99" s="36">
        <v>89</v>
      </c>
      <c r="B99" s="32" t="s">
        <v>44</v>
      </c>
      <c r="C99" s="32" t="s">
        <v>45</v>
      </c>
      <c r="D99" s="39" t="s">
        <v>46</v>
      </c>
      <c r="E99" s="39" t="s">
        <v>928</v>
      </c>
      <c r="F99" s="39" t="s">
        <v>644</v>
      </c>
      <c r="G99" s="32" t="s">
        <v>324</v>
      </c>
      <c r="H99" s="39" t="s">
        <v>397</v>
      </c>
      <c r="I99" s="39" t="s">
        <v>117</v>
      </c>
      <c r="J99" s="39" t="s">
        <v>117</v>
      </c>
      <c r="K99" s="32" t="s">
        <v>200</v>
      </c>
      <c r="L99" s="32" t="s">
        <v>200</v>
      </c>
      <c r="M99" s="32" t="s">
        <v>50</v>
      </c>
      <c r="N99" s="39" t="s">
        <v>834</v>
      </c>
      <c r="O99" s="32" t="s">
        <v>61</v>
      </c>
      <c r="P99" s="37">
        <f t="shared" ref="P99:P103" si="90">IF(O99="Información pública Reservada",3,IF(O99="Información pública Clasificada",2,IF(O99="Información Pública",1,IF(O99="","ESCOJA OPCION…!",3))))</f>
        <v>1</v>
      </c>
      <c r="Q99" s="32" t="s">
        <v>66</v>
      </c>
      <c r="R99" s="37">
        <f t="shared" ref="R99:R103" si="91">IF(Q99="ALTA",3,IF(Q99="MEDIA",2,IF(Q99="BAJA",1,IF(O99="","ESCOJA OPCION…!",3))))</f>
        <v>2</v>
      </c>
      <c r="S99" s="32" t="s">
        <v>91</v>
      </c>
      <c r="T99" s="37">
        <f t="shared" ref="T99:T103" si="92">IF(S99="ALTA",3,IF(S99="MEDIA",2,IF(S99="BAJA",1,IF(O99="","ESCOJA OPCION…!",3))))</f>
        <v>3</v>
      </c>
      <c r="U99" s="32">
        <f t="shared" ref="U99:U103" si="93">SUM(P99+R99+T99)</f>
        <v>6</v>
      </c>
      <c r="V99" s="30" t="str">
        <f t="shared" ref="V99:V103" si="94">IF(OR(O99="",Q99="",S99=""),"",IF(SUM(P99,R99,T99)&gt;7,"ALTA",IF(AND(SUM(P99,R99,T99)&lt;8,SUM(P99,R99,T99)&gt;3),"MEDIA","BAJA")))</f>
        <v>MEDIA</v>
      </c>
      <c r="W99" s="32" t="s">
        <v>117</v>
      </c>
      <c r="X99" s="30" t="s">
        <v>117</v>
      </c>
      <c r="Y99" s="32" t="s">
        <v>57</v>
      </c>
      <c r="Z99" s="32" t="s">
        <v>117</v>
      </c>
      <c r="AA99" s="32" t="s">
        <v>117</v>
      </c>
      <c r="AB99" s="37" t="s">
        <v>117</v>
      </c>
      <c r="AC99" s="37" t="s">
        <v>57</v>
      </c>
      <c r="AD99" s="37" t="s">
        <v>57</v>
      </c>
      <c r="AE99" s="30" t="s">
        <v>117</v>
      </c>
      <c r="AF99" s="30" t="s">
        <v>117</v>
      </c>
      <c r="AG99" s="30" t="s">
        <v>117</v>
      </c>
      <c r="AH99" s="30" t="s">
        <v>117</v>
      </c>
    </row>
    <row r="100" spans="1:34" s="31" customFormat="1" ht="57" customHeight="1" x14ac:dyDescent="0.2">
      <c r="A100" s="36">
        <v>90</v>
      </c>
      <c r="B100" s="32" t="s">
        <v>44</v>
      </c>
      <c r="C100" s="32" t="s">
        <v>45</v>
      </c>
      <c r="D100" s="39" t="s">
        <v>46</v>
      </c>
      <c r="E100" s="39" t="s">
        <v>927</v>
      </c>
      <c r="F100" s="39" t="s">
        <v>645</v>
      </c>
      <c r="G100" s="32" t="s">
        <v>324</v>
      </c>
      <c r="H100" s="39" t="s">
        <v>395</v>
      </c>
      <c r="I100" s="39" t="s">
        <v>117</v>
      </c>
      <c r="J100" s="39" t="s">
        <v>117</v>
      </c>
      <c r="K100" s="32" t="s">
        <v>200</v>
      </c>
      <c r="L100" s="32" t="s">
        <v>200</v>
      </c>
      <c r="M100" s="32" t="s">
        <v>50</v>
      </c>
      <c r="N100" s="39" t="s">
        <v>834</v>
      </c>
      <c r="O100" s="32" t="s">
        <v>61</v>
      </c>
      <c r="P100" s="37">
        <f t="shared" si="90"/>
        <v>1</v>
      </c>
      <c r="Q100" s="32" t="s">
        <v>66</v>
      </c>
      <c r="R100" s="37">
        <f t="shared" si="91"/>
        <v>2</v>
      </c>
      <c r="S100" s="32" t="s">
        <v>91</v>
      </c>
      <c r="T100" s="37">
        <f t="shared" si="92"/>
        <v>3</v>
      </c>
      <c r="U100" s="32">
        <f t="shared" si="93"/>
        <v>6</v>
      </c>
      <c r="V100" s="30" t="str">
        <f t="shared" si="94"/>
        <v>MEDIA</v>
      </c>
      <c r="W100" s="32" t="s">
        <v>117</v>
      </c>
      <c r="X100" s="30" t="s">
        <v>117</v>
      </c>
      <c r="Y100" s="32" t="s">
        <v>57</v>
      </c>
      <c r="Z100" s="32" t="s">
        <v>117</v>
      </c>
      <c r="AA100" s="32" t="s">
        <v>117</v>
      </c>
      <c r="AB100" s="37" t="s">
        <v>117</v>
      </c>
      <c r="AC100" s="37" t="s">
        <v>57</v>
      </c>
      <c r="AD100" s="37" t="s">
        <v>57</v>
      </c>
      <c r="AE100" s="30" t="s">
        <v>117</v>
      </c>
      <c r="AF100" s="30" t="s">
        <v>117</v>
      </c>
      <c r="AG100" s="30" t="s">
        <v>117</v>
      </c>
      <c r="AH100" s="30" t="s">
        <v>117</v>
      </c>
    </row>
    <row r="101" spans="1:34" s="31" customFormat="1" ht="57" customHeight="1" x14ac:dyDescent="0.2">
      <c r="A101" s="36">
        <v>91</v>
      </c>
      <c r="B101" s="32" t="s">
        <v>44</v>
      </c>
      <c r="C101" s="32" t="s">
        <v>45</v>
      </c>
      <c r="D101" s="39" t="s">
        <v>46</v>
      </c>
      <c r="E101" s="39" t="s">
        <v>929</v>
      </c>
      <c r="F101" s="39" t="s">
        <v>670</v>
      </c>
      <c r="G101" s="32" t="s">
        <v>324</v>
      </c>
      <c r="H101" s="39" t="s">
        <v>390</v>
      </c>
      <c r="I101" s="39" t="s">
        <v>117</v>
      </c>
      <c r="J101" s="39" t="s">
        <v>117</v>
      </c>
      <c r="K101" s="32" t="s">
        <v>200</v>
      </c>
      <c r="L101" s="32" t="s">
        <v>200</v>
      </c>
      <c r="M101" s="32" t="s">
        <v>50</v>
      </c>
      <c r="N101" s="39" t="s">
        <v>834</v>
      </c>
      <c r="O101" s="32" t="s">
        <v>61</v>
      </c>
      <c r="P101" s="37">
        <f t="shared" si="90"/>
        <v>1</v>
      </c>
      <c r="Q101" s="32" t="s">
        <v>66</v>
      </c>
      <c r="R101" s="37">
        <f t="shared" si="91"/>
        <v>2</v>
      </c>
      <c r="S101" s="32" t="s">
        <v>91</v>
      </c>
      <c r="T101" s="37">
        <f t="shared" si="92"/>
        <v>3</v>
      </c>
      <c r="U101" s="32">
        <f t="shared" si="93"/>
        <v>6</v>
      </c>
      <c r="V101" s="30" t="str">
        <f t="shared" si="94"/>
        <v>MEDIA</v>
      </c>
      <c r="W101" s="32" t="s">
        <v>117</v>
      </c>
      <c r="X101" s="30" t="s">
        <v>117</v>
      </c>
      <c r="Y101" s="32" t="s">
        <v>57</v>
      </c>
      <c r="Z101" s="32" t="s">
        <v>117</v>
      </c>
      <c r="AA101" s="32" t="s">
        <v>117</v>
      </c>
      <c r="AB101" s="37" t="s">
        <v>117</v>
      </c>
      <c r="AC101" s="37" t="s">
        <v>57</v>
      </c>
      <c r="AD101" s="37" t="s">
        <v>57</v>
      </c>
      <c r="AE101" s="30" t="s">
        <v>117</v>
      </c>
      <c r="AF101" s="30" t="s">
        <v>117</v>
      </c>
      <c r="AG101" s="30" t="s">
        <v>117</v>
      </c>
      <c r="AH101" s="30" t="s">
        <v>117</v>
      </c>
    </row>
    <row r="102" spans="1:34" s="31" customFormat="1" ht="57" customHeight="1" x14ac:dyDescent="0.2">
      <c r="A102" s="36">
        <v>92</v>
      </c>
      <c r="B102" s="32" t="s">
        <v>44</v>
      </c>
      <c r="C102" s="32" t="s">
        <v>45</v>
      </c>
      <c r="D102" s="39" t="s">
        <v>46</v>
      </c>
      <c r="E102" s="39" t="s">
        <v>930</v>
      </c>
      <c r="F102" s="39" t="s">
        <v>738</v>
      </c>
      <c r="G102" s="32" t="s">
        <v>324</v>
      </c>
      <c r="H102" s="39" t="s">
        <v>402</v>
      </c>
      <c r="I102" s="39" t="s">
        <v>117</v>
      </c>
      <c r="J102" s="39" t="s">
        <v>117</v>
      </c>
      <c r="K102" s="32" t="s">
        <v>200</v>
      </c>
      <c r="L102" s="32" t="s">
        <v>200</v>
      </c>
      <c r="M102" s="32" t="s">
        <v>50</v>
      </c>
      <c r="N102" s="39" t="s">
        <v>834</v>
      </c>
      <c r="O102" s="32" t="s">
        <v>61</v>
      </c>
      <c r="P102" s="37">
        <f t="shared" si="90"/>
        <v>1</v>
      </c>
      <c r="Q102" s="32" t="s">
        <v>66</v>
      </c>
      <c r="R102" s="37">
        <f t="shared" si="91"/>
        <v>2</v>
      </c>
      <c r="S102" s="32" t="s">
        <v>91</v>
      </c>
      <c r="T102" s="37">
        <f t="shared" si="92"/>
        <v>3</v>
      </c>
      <c r="U102" s="32">
        <f t="shared" si="93"/>
        <v>6</v>
      </c>
      <c r="V102" s="30" t="str">
        <f t="shared" si="94"/>
        <v>MEDIA</v>
      </c>
      <c r="W102" s="32" t="s">
        <v>117</v>
      </c>
      <c r="X102" s="30" t="s">
        <v>117</v>
      </c>
      <c r="Y102" s="32" t="s">
        <v>57</v>
      </c>
      <c r="Z102" s="32" t="s">
        <v>117</v>
      </c>
      <c r="AA102" s="32" t="s">
        <v>117</v>
      </c>
      <c r="AB102" s="37" t="s">
        <v>117</v>
      </c>
      <c r="AC102" s="37" t="s">
        <v>57</v>
      </c>
      <c r="AD102" s="37" t="s">
        <v>57</v>
      </c>
      <c r="AE102" s="30" t="s">
        <v>117</v>
      </c>
      <c r="AF102" s="30" t="s">
        <v>117</v>
      </c>
      <c r="AG102" s="30" t="s">
        <v>117</v>
      </c>
      <c r="AH102" s="30" t="s">
        <v>117</v>
      </c>
    </row>
    <row r="103" spans="1:34" s="31" customFormat="1" ht="57" customHeight="1" x14ac:dyDescent="0.2">
      <c r="A103" s="36">
        <v>93</v>
      </c>
      <c r="B103" s="32" t="s">
        <v>44</v>
      </c>
      <c r="C103" s="32" t="s">
        <v>45</v>
      </c>
      <c r="D103" s="39" t="s">
        <v>46</v>
      </c>
      <c r="E103" s="39" t="s">
        <v>931</v>
      </c>
      <c r="F103" s="39" t="s">
        <v>669</v>
      </c>
      <c r="G103" s="32" t="s">
        <v>324</v>
      </c>
      <c r="H103" s="39" t="s">
        <v>384</v>
      </c>
      <c r="I103" s="39" t="s">
        <v>117</v>
      </c>
      <c r="J103" s="39" t="s">
        <v>117</v>
      </c>
      <c r="K103" s="32" t="s">
        <v>200</v>
      </c>
      <c r="L103" s="32" t="s">
        <v>200</v>
      </c>
      <c r="M103" s="32" t="s">
        <v>50</v>
      </c>
      <c r="N103" s="39" t="s">
        <v>834</v>
      </c>
      <c r="O103" s="32" t="s">
        <v>61</v>
      </c>
      <c r="P103" s="37">
        <f t="shared" si="90"/>
        <v>1</v>
      </c>
      <c r="Q103" s="32" t="s">
        <v>66</v>
      </c>
      <c r="R103" s="37">
        <f t="shared" si="91"/>
        <v>2</v>
      </c>
      <c r="S103" s="32" t="s">
        <v>91</v>
      </c>
      <c r="T103" s="37">
        <f t="shared" si="92"/>
        <v>3</v>
      </c>
      <c r="U103" s="32">
        <f t="shared" si="93"/>
        <v>6</v>
      </c>
      <c r="V103" s="30" t="str">
        <f t="shared" si="94"/>
        <v>MEDIA</v>
      </c>
      <c r="W103" s="32" t="s">
        <v>117</v>
      </c>
      <c r="X103" s="30" t="s">
        <v>117</v>
      </c>
      <c r="Y103" s="32" t="s">
        <v>57</v>
      </c>
      <c r="Z103" s="32" t="s">
        <v>117</v>
      </c>
      <c r="AA103" s="32" t="s">
        <v>117</v>
      </c>
      <c r="AB103" s="37" t="s">
        <v>117</v>
      </c>
      <c r="AC103" s="37" t="s">
        <v>57</v>
      </c>
      <c r="AD103" s="37" t="s">
        <v>57</v>
      </c>
      <c r="AE103" s="30" t="s">
        <v>117</v>
      </c>
      <c r="AF103" s="30" t="s">
        <v>117</v>
      </c>
      <c r="AG103" s="30" t="s">
        <v>117</v>
      </c>
      <c r="AH103" s="30" t="s">
        <v>117</v>
      </c>
    </row>
    <row r="104" spans="1:34" s="31" customFormat="1" ht="57" customHeight="1" x14ac:dyDescent="0.2">
      <c r="A104" s="36">
        <v>94</v>
      </c>
      <c r="B104" s="32" t="s">
        <v>44</v>
      </c>
      <c r="C104" s="32" t="s">
        <v>45</v>
      </c>
      <c r="D104" s="39" t="s">
        <v>46</v>
      </c>
      <c r="E104" s="39" t="s">
        <v>932</v>
      </c>
      <c r="F104" s="39" t="s">
        <v>739</v>
      </c>
      <c r="G104" s="32" t="s">
        <v>324</v>
      </c>
      <c r="H104" s="39" t="s">
        <v>367</v>
      </c>
      <c r="I104" s="39" t="s">
        <v>117</v>
      </c>
      <c r="J104" s="39" t="s">
        <v>117</v>
      </c>
      <c r="K104" s="32" t="s">
        <v>200</v>
      </c>
      <c r="L104" s="32" t="s">
        <v>200</v>
      </c>
      <c r="M104" s="32" t="s">
        <v>50</v>
      </c>
      <c r="N104" s="39" t="s">
        <v>834</v>
      </c>
      <c r="O104" s="32" t="s">
        <v>61</v>
      </c>
      <c r="P104" s="37">
        <f t="shared" ref="P104" si="95">IF(O104="Información pública Reservada",3,IF(O104="Información pública Clasificada",2,IF(O104="Información Pública",1,IF(O104="","ESCOJA OPCION…!",3))))</f>
        <v>1</v>
      </c>
      <c r="Q104" s="32" t="s">
        <v>66</v>
      </c>
      <c r="R104" s="37">
        <f t="shared" ref="R104" si="96">IF(Q104="ALTA",3,IF(Q104="MEDIA",2,IF(Q104="BAJA",1,IF(O104="","ESCOJA OPCION…!",3))))</f>
        <v>2</v>
      </c>
      <c r="S104" s="32" t="s">
        <v>91</v>
      </c>
      <c r="T104" s="37">
        <f t="shared" ref="T104" si="97">IF(S104="ALTA",3,IF(S104="MEDIA",2,IF(S104="BAJA",1,IF(O104="","ESCOJA OPCION…!",3))))</f>
        <v>3</v>
      </c>
      <c r="U104" s="32">
        <f t="shared" ref="U104" si="98">SUM(P104+R104+T104)</f>
        <v>6</v>
      </c>
      <c r="V104" s="30" t="str">
        <f t="shared" ref="V104" si="99">IF(OR(O104="",Q104="",S104=""),"",IF(SUM(P104,R104,T104)&gt;7,"ALTA",IF(AND(SUM(P104,R104,T104)&lt;8,SUM(P104,R104,T104)&gt;3),"MEDIA","BAJA")))</f>
        <v>MEDIA</v>
      </c>
      <c r="W104" s="32" t="s">
        <v>117</v>
      </c>
      <c r="X104" s="30" t="s">
        <v>117</v>
      </c>
      <c r="Y104" s="32" t="s">
        <v>57</v>
      </c>
      <c r="Z104" s="32" t="s">
        <v>117</v>
      </c>
      <c r="AA104" s="32" t="s">
        <v>117</v>
      </c>
      <c r="AB104" s="37" t="s">
        <v>117</v>
      </c>
      <c r="AC104" s="37" t="s">
        <v>57</v>
      </c>
      <c r="AD104" s="37" t="s">
        <v>57</v>
      </c>
      <c r="AE104" s="30" t="s">
        <v>117</v>
      </c>
      <c r="AF104" s="30" t="s">
        <v>117</v>
      </c>
      <c r="AG104" s="30" t="s">
        <v>117</v>
      </c>
      <c r="AH104" s="30" t="s">
        <v>117</v>
      </c>
    </row>
    <row r="105" spans="1:34" s="31" customFormat="1" ht="57" customHeight="1" x14ac:dyDescent="0.2">
      <c r="A105" s="36">
        <v>95</v>
      </c>
      <c r="B105" s="32" t="s">
        <v>44</v>
      </c>
      <c r="C105" s="32" t="s">
        <v>45</v>
      </c>
      <c r="D105" s="39" t="s">
        <v>46</v>
      </c>
      <c r="E105" s="39" t="s">
        <v>572</v>
      </c>
      <c r="F105" s="39" t="s">
        <v>482</v>
      </c>
      <c r="G105" s="32" t="s">
        <v>164</v>
      </c>
      <c r="H105" s="39" t="s">
        <v>478</v>
      </c>
      <c r="I105" s="39" t="s">
        <v>117</v>
      </c>
      <c r="J105" s="32" t="s">
        <v>337</v>
      </c>
      <c r="K105" s="32" t="s">
        <v>200</v>
      </c>
      <c r="L105" s="32" t="s">
        <v>164</v>
      </c>
      <c r="M105" s="32" t="s">
        <v>50</v>
      </c>
      <c r="N105" s="39" t="s">
        <v>839</v>
      </c>
      <c r="O105" s="32" t="s">
        <v>51</v>
      </c>
      <c r="P105" s="37">
        <f t="shared" si="45"/>
        <v>2</v>
      </c>
      <c r="Q105" s="32" t="s">
        <v>91</v>
      </c>
      <c r="R105" s="37">
        <f t="shared" si="46"/>
        <v>3</v>
      </c>
      <c r="S105" s="32" t="s">
        <v>91</v>
      </c>
      <c r="T105" s="37">
        <f t="shared" si="47"/>
        <v>3</v>
      </c>
      <c r="U105" s="32">
        <f t="shared" si="48"/>
        <v>8</v>
      </c>
      <c r="V105" s="30" t="str">
        <f t="shared" si="49"/>
        <v>ALTA</v>
      </c>
      <c r="W105" s="32" t="s">
        <v>117</v>
      </c>
      <c r="X105" s="30" t="s">
        <v>117</v>
      </c>
      <c r="Y105" s="32" t="s">
        <v>57</v>
      </c>
      <c r="Z105" s="32" t="s">
        <v>117</v>
      </c>
      <c r="AA105" s="32" t="s">
        <v>117</v>
      </c>
      <c r="AB105" s="37" t="s">
        <v>117</v>
      </c>
      <c r="AC105" s="37" t="s">
        <v>57</v>
      </c>
      <c r="AD105" s="37" t="s">
        <v>57</v>
      </c>
      <c r="AE105" s="30" t="s">
        <v>117</v>
      </c>
      <c r="AF105" s="30" t="s">
        <v>117</v>
      </c>
      <c r="AG105" s="30" t="s">
        <v>117</v>
      </c>
      <c r="AH105" s="30" t="s">
        <v>117</v>
      </c>
    </row>
    <row r="106" spans="1:34" s="31" customFormat="1" ht="57" customHeight="1" x14ac:dyDescent="0.2">
      <c r="A106" s="36">
        <v>96</v>
      </c>
      <c r="B106" s="32" t="s">
        <v>44</v>
      </c>
      <c r="C106" s="32" t="s">
        <v>45</v>
      </c>
      <c r="D106" s="39" t="s">
        <v>46</v>
      </c>
      <c r="E106" s="39" t="s">
        <v>573</v>
      </c>
      <c r="F106" s="39" t="s">
        <v>484</v>
      </c>
      <c r="G106" s="32" t="s">
        <v>164</v>
      </c>
      <c r="H106" s="39" t="s">
        <v>478</v>
      </c>
      <c r="I106" s="39" t="s">
        <v>117</v>
      </c>
      <c r="J106" s="32" t="s">
        <v>338</v>
      </c>
      <c r="K106" s="32" t="s">
        <v>200</v>
      </c>
      <c r="L106" s="32" t="s">
        <v>164</v>
      </c>
      <c r="M106" s="32" t="s">
        <v>50</v>
      </c>
      <c r="N106" s="39" t="s">
        <v>834</v>
      </c>
      <c r="O106" s="32" t="s">
        <v>51</v>
      </c>
      <c r="P106" s="37">
        <f t="shared" ref="P106:P161" si="100">IF(O106="Información pública Reservada",3,IF(O106="Información pública Clasificada",2,IF(O106="Información Pública",1,IF(O106="","ESCOJA OPCION…!",3))))</f>
        <v>2</v>
      </c>
      <c r="Q106" s="32" t="s">
        <v>91</v>
      </c>
      <c r="R106" s="37">
        <f t="shared" ref="R106:R161" si="101">IF(Q106="ALTA",3,IF(Q106="MEDIA",2,IF(Q106="BAJA",1,IF(O106="","ESCOJA OPCION…!",3))))</f>
        <v>3</v>
      </c>
      <c r="S106" s="32" t="s">
        <v>91</v>
      </c>
      <c r="T106" s="37">
        <f t="shared" ref="T106:T168" si="102">IF(S106="ALTA",3,IF(S106="MEDIA",2,IF(S106="BAJA",1,IF(O106="","ESCOJA OPCION…!",3))))</f>
        <v>3</v>
      </c>
      <c r="U106" s="32">
        <f t="shared" ref="U106:U168" si="103">SUM(P106+R106+T106)</f>
        <v>8</v>
      </c>
      <c r="V106" s="30" t="str">
        <f t="shared" ref="V106:V168" si="104">IF(OR(O106="",Q106="",S106=""),"",IF(SUM(P106,R106,T106)&gt;7,"ALTA",IF(AND(SUM(P106,R106,T106)&lt;8,SUM(P106,R106,T106)&gt;3),"MEDIA","BAJA")))</f>
        <v>ALTA</v>
      </c>
      <c r="W106" s="32" t="s">
        <v>117</v>
      </c>
      <c r="X106" s="30" t="s">
        <v>117</v>
      </c>
      <c r="Y106" s="32" t="s">
        <v>57</v>
      </c>
      <c r="Z106" s="32" t="s">
        <v>117</v>
      </c>
      <c r="AA106" s="32" t="s">
        <v>117</v>
      </c>
      <c r="AB106" s="37" t="s">
        <v>117</v>
      </c>
      <c r="AC106" s="37" t="s">
        <v>57</v>
      </c>
      <c r="AD106" s="37" t="s">
        <v>57</v>
      </c>
      <c r="AE106" s="30" t="s">
        <v>117</v>
      </c>
      <c r="AF106" s="30" t="s">
        <v>117</v>
      </c>
      <c r="AG106" s="30" t="s">
        <v>117</v>
      </c>
      <c r="AH106" s="30" t="s">
        <v>117</v>
      </c>
    </row>
    <row r="107" spans="1:34" s="31" customFormat="1" ht="57" customHeight="1" x14ac:dyDescent="0.2">
      <c r="A107" s="36">
        <v>97</v>
      </c>
      <c r="B107" s="32" t="s">
        <v>44</v>
      </c>
      <c r="C107" s="32" t="s">
        <v>45</v>
      </c>
      <c r="D107" s="39" t="s">
        <v>46</v>
      </c>
      <c r="E107" s="39" t="s">
        <v>574</v>
      </c>
      <c r="F107" s="39" t="s">
        <v>476</v>
      </c>
      <c r="G107" s="32" t="s">
        <v>164</v>
      </c>
      <c r="H107" s="39" t="s">
        <v>478</v>
      </c>
      <c r="I107" s="39" t="s">
        <v>117</v>
      </c>
      <c r="J107" s="32" t="s">
        <v>339</v>
      </c>
      <c r="K107" s="32" t="s">
        <v>200</v>
      </c>
      <c r="L107" s="32" t="s">
        <v>164</v>
      </c>
      <c r="M107" s="32" t="s">
        <v>50</v>
      </c>
      <c r="N107" s="39" t="s">
        <v>879</v>
      </c>
      <c r="O107" s="32" t="s">
        <v>51</v>
      </c>
      <c r="P107" s="37">
        <f t="shared" si="100"/>
        <v>2</v>
      </c>
      <c r="Q107" s="32" t="s">
        <v>91</v>
      </c>
      <c r="R107" s="37">
        <f t="shared" si="101"/>
        <v>3</v>
      </c>
      <c r="S107" s="32" t="s">
        <v>91</v>
      </c>
      <c r="T107" s="37">
        <f t="shared" si="102"/>
        <v>3</v>
      </c>
      <c r="U107" s="32">
        <f t="shared" si="103"/>
        <v>8</v>
      </c>
      <c r="V107" s="30" t="str">
        <f t="shared" si="104"/>
        <v>ALTA</v>
      </c>
      <c r="W107" s="32" t="s">
        <v>117</v>
      </c>
      <c r="X107" s="30" t="s">
        <v>117</v>
      </c>
      <c r="Y107" s="32" t="s">
        <v>57</v>
      </c>
      <c r="Z107" s="32" t="s">
        <v>117</v>
      </c>
      <c r="AA107" s="32" t="s">
        <v>117</v>
      </c>
      <c r="AB107" s="37" t="s">
        <v>117</v>
      </c>
      <c r="AC107" s="37" t="s">
        <v>57</v>
      </c>
      <c r="AD107" s="37" t="s">
        <v>57</v>
      </c>
      <c r="AE107" s="30" t="s">
        <v>117</v>
      </c>
      <c r="AF107" s="30" t="s">
        <v>117</v>
      </c>
      <c r="AG107" s="30" t="s">
        <v>117</v>
      </c>
      <c r="AH107" s="30" t="s">
        <v>117</v>
      </c>
    </row>
    <row r="108" spans="1:34" s="31" customFormat="1" ht="57" customHeight="1" x14ac:dyDescent="0.2">
      <c r="A108" s="36">
        <v>98</v>
      </c>
      <c r="B108" s="32" t="s">
        <v>44</v>
      </c>
      <c r="C108" s="32" t="s">
        <v>45</v>
      </c>
      <c r="D108" s="39" t="s">
        <v>46</v>
      </c>
      <c r="E108" s="39" t="s">
        <v>933</v>
      </c>
      <c r="F108" s="39" t="s">
        <v>485</v>
      </c>
      <c r="G108" s="32" t="s">
        <v>164</v>
      </c>
      <c r="H108" s="39" t="s">
        <v>478</v>
      </c>
      <c r="I108" s="39" t="s">
        <v>117</v>
      </c>
      <c r="J108" s="32" t="s">
        <v>340</v>
      </c>
      <c r="K108" s="32" t="s">
        <v>200</v>
      </c>
      <c r="L108" s="32" t="s">
        <v>164</v>
      </c>
      <c r="M108" s="32" t="s">
        <v>50</v>
      </c>
      <c r="N108" s="39" t="s">
        <v>879</v>
      </c>
      <c r="O108" s="32" t="s">
        <v>51</v>
      </c>
      <c r="P108" s="37">
        <f t="shared" si="100"/>
        <v>2</v>
      </c>
      <c r="Q108" s="32" t="s">
        <v>91</v>
      </c>
      <c r="R108" s="37">
        <f t="shared" si="101"/>
        <v>3</v>
      </c>
      <c r="S108" s="32" t="s">
        <v>91</v>
      </c>
      <c r="T108" s="37">
        <f t="shared" si="102"/>
        <v>3</v>
      </c>
      <c r="U108" s="32">
        <f t="shared" si="103"/>
        <v>8</v>
      </c>
      <c r="V108" s="30" t="str">
        <f t="shared" si="104"/>
        <v>ALTA</v>
      </c>
      <c r="W108" s="32" t="s">
        <v>117</v>
      </c>
      <c r="X108" s="30" t="s">
        <v>117</v>
      </c>
      <c r="Y108" s="32" t="s">
        <v>57</v>
      </c>
      <c r="Z108" s="32" t="s">
        <v>117</v>
      </c>
      <c r="AA108" s="32" t="s">
        <v>117</v>
      </c>
      <c r="AB108" s="37" t="s">
        <v>117</v>
      </c>
      <c r="AC108" s="37" t="s">
        <v>57</v>
      </c>
      <c r="AD108" s="37" t="s">
        <v>57</v>
      </c>
      <c r="AE108" s="30" t="s">
        <v>117</v>
      </c>
      <c r="AF108" s="30" t="s">
        <v>117</v>
      </c>
      <c r="AG108" s="30" t="s">
        <v>117</v>
      </c>
      <c r="AH108" s="30" t="s">
        <v>117</v>
      </c>
    </row>
    <row r="109" spans="1:34" s="31" customFormat="1" ht="57" customHeight="1" x14ac:dyDescent="0.2">
      <c r="A109" s="36">
        <v>99</v>
      </c>
      <c r="B109" s="32" t="s">
        <v>44</v>
      </c>
      <c r="C109" s="32" t="s">
        <v>45</v>
      </c>
      <c r="D109" s="39" t="s">
        <v>46</v>
      </c>
      <c r="E109" s="39" t="s">
        <v>576</v>
      </c>
      <c r="F109" s="39" t="s">
        <v>483</v>
      </c>
      <c r="G109" s="32" t="s">
        <v>164</v>
      </c>
      <c r="H109" s="39" t="s">
        <v>478</v>
      </c>
      <c r="I109" s="39" t="s">
        <v>117</v>
      </c>
      <c r="J109" s="32" t="s">
        <v>341</v>
      </c>
      <c r="K109" s="32" t="s">
        <v>200</v>
      </c>
      <c r="L109" s="32" t="s">
        <v>164</v>
      </c>
      <c r="M109" s="32" t="s">
        <v>50</v>
      </c>
      <c r="N109" s="39" t="s">
        <v>839</v>
      </c>
      <c r="O109" s="32" t="s">
        <v>51</v>
      </c>
      <c r="P109" s="37">
        <f t="shared" si="100"/>
        <v>2</v>
      </c>
      <c r="Q109" s="32" t="s">
        <v>91</v>
      </c>
      <c r="R109" s="37">
        <f t="shared" si="101"/>
        <v>3</v>
      </c>
      <c r="S109" s="32" t="s">
        <v>91</v>
      </c>
      <c r="T109" s="37">
        <f t="shared" si="102"/>
        <v>3</v>
      </c>
      <c r="U109" s="32">
        <f t="shared" si="103"/>
        <v>8</v>
      </c>
      <c r="V109" s="30" t="str">
        <f t="shared" si="104"/>
        <v>ALTA</v>
      </c>
      <c r="W109" s="32" t="s">
        <v>117</v>
      </c>
      <c r="X109" s="30" t="s">
        <v>117</v>
      </c>
      <c r="Y109" s="32" t="s">
        <v>57</v>
      </c>
      <c r="Z109" s="32" t="s">
        <v>117</v>
      </c>
      <c r="AA109" s="32" t="s">
        <v>117</v>
      </c>
      <c r="AB109" s="37" t="s">
        <v>117</v>
      </c>
      <c r="AC109" s="37" t="s">
        <v>57</v>
      </c>
      <c r="AD109" s="37" t="s">
        <v>57</v>
      </c>
      <c r="AE109" s="30" t="s">
        <v>117</v>
      </c>
      <c r="AF109" s="30" t="s">
        <v>117</v>
      </c>
      <c r="AG109" s="30" t="s">
        <v>117</v>
      </c>
      <c r="AH109" s="30" t="s">
        <v>117</v>
      </c>
    </row>
    <row r="110" spans="1:34" s="31" customFormat="1" ht="57" customHeight="1" x14ac:dyDescent="0.2">
      <c r="A110" s="36">
        <v>100</v>
      </c>
      <c r="B110" s="32" t="s">
        <v>44</v>
      </c>
      <c r="C110" s="32" t="s">
        <v>45</v>
      </c>
      <c r="D110" s="39" t="s">
        <v>46</v>
      </c>
      <c r="E110" s="39" t="s">
        <v>577</v>
      </c>
      <c r="F110" s="39" t="s">
        <v>740</v>
      </c>
      <c r="G110" s="32" t="s">
        <v>164</v>
      </c>
      <c r="H110" s="39" t="s">
        <v>478</v>
      </c>
      <c r="I110" s="39" t="s">
        <v>117</v>
      </c>
      <c r="J110" s="32" t="s">
        <v>342</v>
      </c>
      <c r="K110" s="32" t="s">
        <v>200</v>
      </c>
      <c r="L110" s="32" t="s">
        <v>164</v>
      </c>
      <c r="M110" s="32" t="s">
        <v>50</v>
      </c>
      <c r="N110" s="39" t="s">
        <v>839</v>
      </c>
      <c r="O110" s="32" t="s">
        <v>51</v>
      </c>
      <c r="P110" s="37">
        <f t="shared" si="100"/>
        <v>2</v>
      </c>
      <c r="Q110" s="32" t="s">
        <v>91</v>
      </c>
      <c r="R110" s="37">
        <f t="shared" si="101"/>
        <v>3</v>
      </c>
      <c r="S110" s="32" t="s">
        <v>91</v>
      </c>
      <c r="T110" s="37">
        <f t="shared" si="102"/>
        <v>3</v>
      </c>
      <c r="U110" s="32">
        <f t="shared" si="103"/>
        <v>8</v>
      </c>
      <c r="V110" s="30" t="str">
        <f t="shared" si="104"/>
        <v>ALTA</v>
      </c>
      <c r="W110" s="32" t="s">
        <v>117</v>
      </c>
      <c r="X110" s="30" t="s">
        <v>117</v>
      </c>
      <c r="Y110" s="32" t="s">
        <v>57</v>
      </c>
      <c r="Z110" s="32" t="s">
        <v>117</v>
      </c>
      <c r="AA110" s="32" t="s">
        <v>117</v>
      </c>
      <c r="AB110" s="37" t="s">
        <v>117</v>
      </c>
      <c r="AC110" s="37" t="s">
        <v>57</v>
      </c>
      <c r="AD110" s="37" t="s">
        <v>57</v>
      </c>
      <c r="AE110" s="30" t="s">
        <v>117</v>
      </c>
      <c r="AF110" s="30" t="s">
        <v>117</v>
      </c>
      <c r="AG110" s="30" t="s">
        <v>117</v>
      </c>
      <c r="AH110" s="30" t="s">
        <v>117</v>
      </c>
    </row>
    <row r="111" spans="1:34" s="31" customFormat="1" ht="57" customHeight="1" x14ac:dyDescent="0.2">
      <c r="A111" s="36">
        <v>101</v>
      </c>
      <c r="B111" s="32" t="s">
        <v>44</v>
      </c>
      <c r="C111" s="32" t="s">
        <v>45</v>
      </c>
      <c r="D111" s="39" t="s">
        <v>46</v>
      </c>
      <c r="E111" s="39" t="s">
        <v>578</v>
      </c>
      <c r="F111" s="39" t="s">
        <v>486</v>
      </c>
      <c r="G111" s="32" t="s">
        <v>164</v>
      </c>
      <c r="H111" s="39" t="s">
        <v>478</v>
      </c>
      <c r="I111" s="39" t="s">
        <v>117</v>
      </c>
      <c r="J111" s="32" t="s">
        <v>343</v>
      </c>
      <c r="K111" s="32" t="s">
        <v>200</v>
      </c>
      <c r="L111" s="32" t="s">
        <v>164</v>
      </c>
      <c r="M111" s="32" t="s">
        <v>50</v>
      </c>
      <c r="N111" s="39" t="s">
        <v>839</v>
      </c>
      <c r="O111" s="32" t="s">
        <v>51</v>
      </c>
      <c r="P111" s="37">
        <f t="shared" si="100"/>
        <v>2</v>
      </c>
      <c r="Q111" s="32" t="s">
        <v>91</v>
      </c>
      <c r="R111" s="37">
        <f t="shared" si="101"/>
        <v>3</v>
      </c>
      <c r="S111" s="32" t="s">
        <v>91</v>
      </c>
      <c r="T111" s="37">
        <f t="shared" si="102"/>
        <v>3</v>
      </c>
      <c r="U111" s="32">
        <f t="shared" si="103"/>
        <v>8</v>
      </c>
      <c r="V111" s="30" t="str">
        <f t="shared" si="104"/>
        <v>ALTA</v>
      </c>
      <c r="W111" s="32" t="s">
        <v>117</v>
      </c>
      <c r="X111" s="30" t="s">
        <v>117</v>
      </c>
      <c r="Y111" s="32" t="s">
        <v>57</v>
      </c>
      <c r="Z111" s="32" t="s">
        <v>117</v>
      </c>
      <c r="AA111" s="32" t="s">
        <v>117</v>
      </c>
      <c r="AB111" s="37" t="s">
        <v>117</v>
      </c>
      <c r="AC111" s="37" t="s">
        <v>57</v>
      </c>
      <c r="AD111" s="37" t="s">
        <v>57</v>
      </c>
      <c r="AE111" s="30" t="s">
        <v>117</v>
      </c>
      <c r="AF111" s="30" t="s">
        <v>117</v>
      </c>
      <c r="AG111" s="30" t="s">
        <v>117</v>
      </c>
      <c r="AH111" s="30" t="s">
        <v>117</v>
      </c>
    </row>
    <row r="112" spans="1:34" s="31" customFormat="1" ht="57" customHeight="1" x14ac:dyDescent="0.2">
      <c r="A112" s="36">
        <v>102</v>
      </c>
      <c r="B112" s="32" t="s">
        <v>44</v>
      </c>
      <c r="C112" s="32" t="s">
        <v>45</v>
      </c>
      <c r="D112" s="39" t="s">
        <v>46</v>
      </c>
      <c r="E112" s="39" t="s">
        <v>579</v>
      </c>
      <c r="F112" s="39" t="s">
        <v>740</v>
      </c>
      <c r="G112" s="32" t="s">
        <v>164</v>
      </c>
      <c r="H112" s="39" t="s">
        <v>478</v>
      </c>
      <c r="I112" s="39" t="s">
        <v>117</v>
      </c>
      <c r="J112" s="32" t="s">
        <v>344</v>
      </c>
      <c r="K112" s="32" t="s">
        <v>200</v>
      </c>
      <c r="L112" s="32" t="s">
        <v>164</v>
      </c>
      <c r="M112" s="32" t="s">
        <v>50</v>
      </c>
      <c r="N112" s="39" t="s">
        <v>839</v>
      </c>
      <c r="O112" s="32" t="s">
        <v>51</v>
      </c>
      <c r="P112" s="37">
        <f t="shared" si="100"/>
        <v>2</v>
      </c>
      <c r="Q112" s="32" t="s">
        <v>91</v>
      </c>
      <c r="R112" s="37">
        <f t="shared" si="101"/>
        <v>3</v>
      </c>
      <c r="S112" s="32" t="s">
        <v>91</v>
      </c>
      <c r="T112" s="37">
        <f t="shared" si="102"/>
        <v>3</v>
      </c>
      <c r="U112" s="32">
        <f t="shared" si="103"/>
        <v>8</v>
      </c>
      <c r="V112" s="30" t="str">
        <f t="shared" si="104"/>
        <v>ALTA</v>
      </c>
      <c r="W112" s="32" t="s">
        <v>117</v>
      </c>
      <c r="X112" s="30" t="s">
        <v>117</v>
      </c>
      <c r="Y112" s="32" t="s">
        <v>57</v>
      </c>
      <c r="Z112" s="32" t="s">
        <v>117</v>
      </c>
      <c r="AA112" s="32" t="s">
        <v>117</v>
      </c>
      <c r="AB112" s="37" t="s">
        <v>117</v>
      </c>
      <c r="AC112" s="37" t="s">
        <v>57</v>
      </c>
      <c r="AD112" s="37" t="s">
        <v>57</v>
      </c>
      <c r="AE112" s="30" t="s">
        <v>117</v>
      </c>
      <c r="AF112" s="30" t="s">
        <v>117</v>
      </c>
      <c r="AG112" s="30" t="s">
        <v>117</v>
      </c>
      <c r="AH112" s="30" t="s">
        <v>117</v>
      </c>
    </row>
    <row r="113" spans="1:34" s="31" customFormat="1" ht="57" customHeight="1" x14ac:dyDescent="0.2">
      <c r="A113" s="36">
        <v>103</v>
      </c>
      <c r="B113" s="32" t="s">
        <v>44</v>
      </c>
      <c r="C113" s="32" t="s">
        <v>45</v>
      </c>
      <c r="D113" s="39" t="s">
        <v>46</v>
      </c>
      <c r="E113" s="39" t="s">
        <v>558</v>
      </c>
      <c r="F113" s="39" t="s">
        <v>740</v>
      </c>
      <c r="G113" s="32" t="s">
        <v>164</v>
      </c>
      <c r="H113" s="39" t="s">
        <v>479</v>
      </c>
      <c r="I113" s="39" t="s">
        <v>117</v>
      </c>
      <c r="J113" s="32" t="s">
        <v>345</v>
      </c>
      <c r="K113" s="32" t="s">
        <v>200</v>
      </c>
      <c r="L113" s="32" t="s">
        <v>164</v>
      </c>
      <c r="M113" s="32" t="s">
        <v>50</v>
      </c>
      <c r="N113" s="39" t="s">
        <v>839</v>
      </c>
      <c r="O113" s="32" t="s">
        <v>51</v>
      </c>
      <c r="P113" s="37">
        <f t="shared" si="100"/>
        <v>2</v>
      </c>
      <c r="Q113" s="32" t="s">
        <v>91</v>
      </c>
      <c r="R113" s="37">
        <f t="shared" si="101"/>
        <v>3</v>
      </c>
      <c r="S113" s="32" t="s">
        <v>91</v>
      </c>
      <c r="T113" s="37">
        <f t="shared" si="102"/>
        <v>3</v>
      </c>
      <c r="U113" s="32">
        <f t="shared" si="103"/>
        <v>8</v>
      </c>
      <c r="V113" s="30" t="str">
        <f t="shared" si="104"/>
        <v>ALTA</v>
      </c>
      <c r="W113" s="32" t="s">
        <v>117</v>
      </c>
      <c r="X113" s="30" t="s">
        <v>117</v>
      </c>
      <c r="Y113" s="32" t="s">
        <v>57</v>
      </c>
      <c r="Z113" s="32" t="s">
        <v>117</v>
      </c>
      <c r="AA113" s="32" t="s">
        <v>117</v>
      </c>
      <c r="AB113" s="37" t="s">
        <v>117</v>
      </c>
      <c r="AC113" s="37" t="s">
        <v>57</v>
      </c>
      <c r="AD113" s="37" t="s">
        <v>57</v>
      </c>
      <c r="AE113" s="30" t="s">
        <v>117</v>
      </c>
      <c r="AF113" s="30" t="s">
        <v>117</v>
      </c>
      <c r="AG113" s="30" t="s">
        <v>117</v>
      </c>
      <c r="AH113" s="30" t="s">
        <v>117</v>
      </c>
    </row>
    <row r="114" spans="1:34" s="31" customFormat="1" ht="57" customHeight="1" x14ac:dyDescent="0.2">
      <c r="A114" s="36">
        <v>104</v>
      </c>
      <c r="B114" s="32" t="s">
        <v>44</v>
      </c>
      <c r="C114" s="32" t="s">
        <v>45</v>
      </c>
      <c r="D114" s="39" t="s">
        <v>46</v>
      </c>
      <c r="E114" s="39" t="s">
        <v>559</v>
      </c>
      <c r="F114" s="39" t="s">
        <v>740</v>
      </c>
      <c r="G114" s="32" t="s">
        <v>164</v>
      </c>
      <c r="H114" s="39" t="s">
        <v>479</v>
      </c>
      <c r="I114" s="39" t="s">
        <v>117</v>
      </c>
      <c r="J114" s="32" t="s">
        <v>346</v>
      </c>
      <c r="K114" s="32" t="s">
        <v>200</v>
      </c>
      <c r="L114" s="32" t="s">
        <v>164</v>
      </c>
      <c r="M114" s="32" t="s">
        <v>50</v>
      </c>
      <c r="N114" s="39" t="s">
        <v>104</v>
      </c>
      <c r="O114" s="32" t="s">
        <v>51</v>
      </c>
      <c r="P114" s="37">
        <f t="shared" si="100"/>
        <v>2</v>
      </c>
      <c r="Q114" s="32" t="s">
        <v>91</v>
      </c>
      <c r="R114" s="37">
        <f t="shared" si="101"/>
        <v>3</v>
      </c>
      <c r="S114" s="32" t="s">
        <v>91</v>
      </c>
      <c r="T114" s="37">
        <f t="shared" si="102"/>
        <v>3</v>
      </c>
      <c r="U114" s="32">
        <f t="shared" si="103"/>
        <v>8</v>
      </c>
      <c r="V114" s="30" t="str">
        <f t="shared" si="104"/>
        <v>ALTA</v>
      </c>
      <c r="W114" s="32" t="s">
        <v>117</v>
      </c>
      <c r="X114" s="30" t="s">
        <v>117</v>
      </c>
      <c r="Y114" s="32" t="s">
        <v>57</v>
      </c>
      <c r="Z114" s="32" t="s">
        <v>117</v>
      </c>
      <c r="AA114" s="32" t="s">
        <v>117</v>
      </c>
      <c r="AB114" s="37" t="s">
        <v>117</v>
      </c>
      <c r="AC114" s="37" t="s">
        <v>57</v>
      </c>
      <c r="AD114" s="37" t="s">
        <v>57</v>
      </c>
      <c r="AE114" s="30" t="s">
        <v>117</v>
      </c>
      <c r="AF114" s="30" t="s">
        <v>117</v>
      </c>
      <c r="AG114" s="30" t="s">
        <v>117</v>
      </c>
      <c r="AH114" s="30" t="s">
        <v>117</v>
      </c>
    </row>
    <row r="115" spans="1:34" s="31" customFormat="1" ht="57" customHeight="1" x14ac:dyDescent="0.2">
      <c r="A115" s="36">
        <v>105</v>
      </c>
      <c r="B115" s="32" t="s">
        <v>44</v>
      </c>
      <c r="C115" s="32" t="s">
        <v>45</v>
      </c>
      <c r="D115" s="39" t="s">
        <v>46</v>
      </c>
      <c r="E115" s="39" t="s">
        <v>560</v>
      </c>
      <c r="F115" s="39" t="s">
        <v>740</v>
      </c>
      <c r="G115" s="32" t="s">
        <v>164</v>
      </c>
      <c r="H115" s="39" t="s">
        <v>479</v>
      </c>
      <c r="I115" s="39" t="s">
        <v>117</v>
      </c>
      <c r="J115" s="32" t="s">
        <v>347</v>
      </c>
      <c r="K115" s="32" t="s">
        <v>200</v>
      </c>
      <c r="L115" s="32" t="s">
        <v>164</v>
      </c>
      <c r="M115" s="32" t="s">
        <v>50</v>
      </c>
      <c r="N115" s="39" t="s">
        <v>839</v>
      </c>
      <c r="O115" s="32" t="s">
        <v>51</v>
      </c>
      <c r="P115" s="37">
        <f t="shared" si="100"/>
        <v>2</v>
      </c>
      <c r="Q115" s="32" t="s">
        <v>91</v>
      </c>
      <c r="R115" s="37">
        <f t="shared" si="101"/>
        <v>3</v>
      </c>
      <c r="S115" s="32" t="s">
        <v>91</v>
      </c>
      <c r="T115" s="37">
        <f t="shared" si="102"/>
        <v>3</v>
      </c>
      <c r="U115" s="32">
        <f t="shared" si="103"/>
        <v>8</v>
      </c>
      <c r="V115" s="30" t="str">
        <f t="shared" si="104"/>
        <v>ALTA</v>
      </c>
      <c r="W115" s="32" t="s">
        <v>117</v>
      </c>
      <c r="X115" s="30" t="s">
        <v>117</v>
      </c>
      <c r="Y115" s="32" t="s">
        <v>57</v>
      </c>
      <c r="Z115" s="32" t="s">
        <v>117</v>
      </c>
      <c r="AA115" s="32" t="s">
        <v>117</v>
      </c>
      <c r="AB115" s="37" t="s">
        <v>117</v>
      </c>
      <c r="AC115" s="37" t="s">
        <v>57</v>
      </c>
      <c r="AD115" s="37" t="s">
        <v>57</v>
      </c>
      <c r="AE115" s="30" t="s">
        <v>117</v>
      </c>
      <c r="AF115" s="30" t="s">
        <v>117</v>
      </c>
      <c r="AG115" s="30" t="s">
        <v>117</v>
      </c>
      <c r="AH115" s="30" t="s">
        <v>117</v>
      </c>
    </row>
    <row r="116" spans="1:34" s="31" customFormat="1" ht="57" customHeight="1" x14ac:dyDescent="0.2">
      <c r="A116" s="36">
        <v>106</v>
      </c>
      <c r="B116" s="32" t="s">
        <v>44</v>
      </c>
      <c r="C116" s="32" t="s">
        <v>45</v>
      </c>
      <c r="D116" s="39" t="s">
        <v>46</v>
      </c>
      <c r="E116" s="39" t="s">
        <v>561</v>
      </c>
      <c r="F116" s="39" t="s">
        <v>487</v>
      </c>
      <c r="G116" s="32" t="s">
        <v>164</v>
      </c>
      <c r="H116" s="39" t="s">
        <v>479</v>
      </c>
      <c r="I116" s="39" t="s">
        <v>117</v>
      </c>
      <c r="J116" s="32" t="s">
        <v>348</v>
      </c>
      <c r="K116" s="32" t="s">
        <v>200</v>
      </c>
      <c r="L116" s="32" t="s">
        <v>164</v>
      </c>
      <c r="M116" s="32" t="s">
        <v>50</v>
      </c>
      <c r="N116" s="39" t="s">
        <v>839</v>
      </c>
      <c r="O116" s="32" t="s">
        <v>51</v>
      </c>
      <c r="P116" s="37">
        <f t="shared" ref="P116:P117" si="105">IF(O116="Información pública Reservada",3,IF(O116="Información pública Clasificada",2,IF(O116="Información Pública",1,IF(O116="","ESCOJA OPCION…!",3))))</f>
        <v>2</v>
      </c>
      <c r="Q116" s="32" t="s">
        <v>91</v>
      </c>
      <c r="R116" s="37">
        <f t="shared" ref="R116:R117" si="106">IF(Q116="ALTA",3,IF(Q116="MEDIA",2,IF(Q116="BAJA",1,IF(O116="","ESCOJA OPCION…!",3))))</f>
        <v>3</v>
      </c>
      <c r="S116" s="32" t="s">
        <v>91</v>
      </c>
      <c r="T116" s="37">
        <f t="shared" si="102"/>
        <v>3</v>
      </c>
      <c r="U116" s="32">
        <f t="shared" si="103"/>
        <v>8</v>
      </c>
      <c r="V116" s="30" t="str">
        <f t="shared" si="104"/>
        <v>ALTA</v>
      </c>
      <c r="W116" s="32" t="s">
        <v>117</v>
      </c>
      <c r="X116" s="30" t="s">
        <v>117</v>
      </c>
      <c r="Y116" s="32" t="s">
        <v>57</v>
      </c>
      <c r="Z116" s="32" t="s">
        <v>117</v>
      </c>
      <c r="AA116" s="32" t="s">
        <v>117</v>
      </c>
      <c r="AB116" s="37" t="s">
        <v>117</v>
      </c>
      <c r="AC116" s="37" t="s">
        <v>57</v>
      </c>
      <c r="AD116" s="37" t="s">
        <v>57</v>
      </c>
      <c r="AE116" s="30" t="s">
        <v>117</v>
      </c>
      <c r="AF116" s="30" t="s">
        <v>117</v>
      </c>
      <c r="AG116" s="30" t="s">
        <v>117</v>
      </c>
      <c r="AH116" s="30" t="s">
        <v>117</v>
      </c>
    </row>
    <row r="117" spans="1:34" s="31" customFormat="1" ht="57" customHeight="1" x14ac:dyDescent="0.2">
      <c r="A117" s="36">
        <v>107</v>
      </c>
      <c r="B117" s="32" t="s">
        <v>44</v>
      </c>
      <c r="C117" s="32" t="s">
        <v>45</v>
      </c>
      <c r="D117" s="39" t="s">
        <v>46</v>
      </c>
      <c r="E117" s="39" t="s">
        <v>562</v>
      </c>
      <c r="F117" s="39" t="s">
        <v>487</v>
      </c>
      <c r="G117" s="32" t="s">
        <v>164</v>
      </c>
      <c r="H117" s="39" t="s">
        <v>479</v>
      </c>
      <c r="I117" s="39" t="s">
        <v>117</v>
      </c>
      <c r="J117" s="32" t="s">
        <v>349</v>
      </c>
      <c r="K117" s="32" t="s">
        <v>200</v>
      </c>
      <c r="L117" s="32" t="s">
        <v>164</v>
      </c>
      <c r="M117" s="32" t="s">
        <v>50</v>
      </c>
      <c r="N117" s="39" t="s">
        <v>811</v>
      </c>
      <c r="O117" s="32" t="s">
        <v>51</v>
      </c>
      <c r="P117" s="37">
        <f t="shared" si="105"/>
        <v>2</v>
      </c>
      <c r="Q117" s="32" t="s">
        <v>91</v>
      </c>
      <c r="R117" s="37">
        <f t="shared" si="106"/>
        <v>3</v>
      </c>
      <c r="S117" s="32" t="s">
        <v>91</v>
      </c>
      <c r="T117" s="37">
        <f t="shared" si="102"/>
        <v>3</v>
      </c>
      <c r="U117" s="32">
        <f t="shared" si="103"/>
        <v>8</v>
      </c>
      <c r="V117" s="30" t="str">
        <f t="shared" si="104"/>
        <v>ALTA</v>
      </c>
      <c r="W117" s="32" t="s">
        <v>117</v>
      </c>
      <c r="X117" s="30" t="s">
        <v>117</v>
      </c>
      <c r="Y117" s="32" t="s">
        <v>57</v>
      </c>
      <c r="Z117" s="32" t="s">
        <v>117</v>
      </c>
      <c r="AA117" s="32" t="s">
        <v>117</v>
      </c>
      <c r="AB117" s="37" t="s">
        <v>117</v>
      </c>
      <c r="AC117" s="37" t="s">
        <v>57</v>
      </c>
      <c r="AD117" s="37" t="s">
        <v>57</v>
      </c>
      <c r="AE117" s="30" t="s">
        <v>117</v>
      </c>
      <c r="AF117" s="30" t="s">
        <v>117</v>
      </c>
      <c r="AG117" s="30" t="s">
        <v>117</v>
      </c>
      <c r="AH117" s="30" t="s">
        <v>117</v>
      </c>
    </row>
    <row r="118" spans="1:34" s="31" customFormat="1" ht="57" customHeight="1" x14ac:dyDescent="0.2">
      <c r="A118" s="36">
        <v>108</v>
      </c>
      <c r="B118" s="32" t="s">
        <v>44</v>
      </c>
      <c r="C118" s="32" t="s">
        <v>45</v>
      </c>
      <c r="D118" s="39" t="s">
        <v>46</v>
      </c>
      <c r="E118" s="39" t="s">
        <v>563</v>
      </c>
      <c r="F118" s="39" t="s">
        <v>740</v>
      </c>
      <c r="G118" s="32" t="s">
        <v>164</v>
      </c>
      <c r="H118" s="39" t="s">
        <v>480</v>
      </c>
      <c r="I118" s="39" t="s">
        <v>117</v>
      </c>
      <c r="J118" s="32" t="s">
        <v>341</v>
      </c>
      <c r="K118" s="32" t="s">
        <v>200</v>
      </c>
      <c r="L118" s="32" t="s">
        <v>164</v>
      </c>
      <c r="M118" s="32" t="s">
        <v>50</v>
      </c>
      <c r="N118" s="39" t="s">
        <v>839</v>
      </c>
      <c r="O118" s="32" t="s">
        <v>51</v>
      </c>
      <c r="P118" s="37">
        <f t="shared" si="100"/>
        <v>2</v>
      </c>
      <c r="Q118" s="32" t="s">
        <v>91</v>
      </c>
      <c r="R118" s="37">
        <f t="shared" si="101"/>
        <v>3</v>
      </c>
      <c r="S118" s="32" t="s">
        <v>91</v>
      </c>
      <c r="T118" s="37">
        <f t="shared" si="102"/>
        <v>3</v>
      </c>
      <c r="U118" s="32">
        <f t="shared" si="103"/>
        <v>8</v>
      </c>
      <c r="V118" s="30" t="str">
        <f t="shared" si="104"/>
        <v>ALTA</v>
      </c>
      <c r="W118" s="32" t="s">
        <v>117</v>
      </c>
      <c r="X118" s="30" t="s">
        <v>117</v>
      </c>
      <c r="Y118" s="32" t="s">
        <v>57</v>
      </c>
      <c r="Z118" s="32" t="s">
        <v>117</v>
      </c>
      <c r="AA118" s="32" t="s">
        <v>117</v>
      </c>
      <c r="AB118" s="37" t="s">
        <v>117</v>
      </c>
      <c r="AC118" s="37" t="s">
        <v>57</v>
      </c>
      <c r="AD118" s="37" t="s">
        <v>57</v>
      </c>
      <c r="AE118" s="30" t="s">
        <v>117</v>
      </c>
      <c r="AF118" s="30" t="s">
        <v>117</v>
      </c>
      <c r="AG118" s="30" t="s">
        <v>117</v>
      </c>
      <c r="AH118" s="30" t="s">
        <v>117</v>
      </c>
    </row>
    <row r="119" spans="1:34" s="31" customFormat="1" ht="57" customHeight="1" x14ac:dyDescent="0.2">
      <c r="A119" s="36">
        <v>109</v>
      </c>
      <c r="B119" s="32" t="s">
        <v>44</v>
      </c>
      <c r="C119" s="32" t="s">
        <v>45</v>
      </c>
      <c r="D119" s="39" t="s">
        <v>46</v>
      </c>
      <c r="E119" s="39" t="s">
        <v>564</v>
      </c>
      <c r="F119" s="39" t="s">
        <v>740</v>
      </c>
      <c r="G119" s="32" t="s">
        <v>164</v>
      </c>
      <c r="H119" s="39" t="s">
        <v>480</v>
      </c>
      <c r="I119" s="39" t="s">
        <v>117</v>
      </c>
      <c r="J119" s="32" t="s">
        <v>350</v>
      </c>
      <c r="K119" s="32" t="s">
        <v>200</v>
      </c>
      <c r="L119" s="32" t="s">
        <v>164</v>
      </c>
      <c r="M119" s="32" t="s">
        <v>50</v>
      </c>
      <c r="N119" s="39" t="s">
        <v>839</v>
      </c>
      <c r="O119" s="32" t="s">
        <v>51</v>
      </c>
      <c r="P119" s="37">
        <f t="shared" si="100"/>
        <v>2</v>
      </c>
      <c r="Q119" s="32" t="s">
        <v>91</v>
      </c>
      <c r="R119" s="37">
        <f t="shared" si="101"/>
        <v>3</v>
      </c>
      <c r="S119" s="32" t="s">
        <v>91</v>
      </c>
      <c r="T119" s="37">
        <f t="shared" si="102"/>
        <v>3</v>
      </c>
      <c r="U119" s="32">
        <f t="shared" si="103"/>
        <v>8</v>
      </c>
      <c r="V119" s="30" t="str">
        <f t="shared" si="104"/>
        <v>ALTA</v>
      </c>
      <c r="W119" s="32" t="s">
        <v>117</v>
      </c>
      <c r="X119" s="30" t="s">
        <v>117</v>
      </c>
      <c r="Y119" s="32" t="s">
        <v>57</v>
      </c>
      <c r="Z119" s="32" t="s">
        <v>117</v>
      </c>
      <c r="AA119" s="32" t="s">
        <v>117</v>
      </c>
      <c r="AB119" s="37" t="s">
        <v>117</v>
      </c>
      <c r="AC119" s="37" t="s">
        <v>57</v>
      </c>
      <c r="AD119" s="37" t="s">
        <v>57</v>
      </c>
      <c r="AE119" s="30" t="s">
        <v>117</v>
      </c>
      <c r="AF119" s="30" t="s">
        <v>117</v>
      </c>
      <c r="AG119" s="30" t="s">
        <v>117</v>
      </c>
      <c r="AH119" s="30" t="s">
        <v>117</v>
      </c>
    </row>
    <row r="120" spans="1:34" s="31" customFormat="1" ht="57" customHeight="1" x14ac:dyDescent="0.2">
      <c r="A120" s="36">
        <v>110</v>
      </c>
      <c r="B120" s="32" t="s">
        <v>44</v>
      </c>
      <c r="C120" s="32" t="s">
        <v>45</v>
      </c>
      <c r="D120" s="39" t="s">
        <v>46</v>
      </c>
      <c r="E120" s="39" t="s">
        <v>565</v>
      </c>
      <c r="F120" s="39" t="s">
        <v>740</v>
      </c>
      <c r="G120" s="32" t="s">
        <v>164</v>
      </c>
      <c r="H120" s="39" t="s">
        <v>480</v>
      </c>
      <c r="I120" s="39" t="s">
        <v>117</v>
      </c>
      <c r="J120" s="32" t="s">
        <v>351</v>
      </c>
      <c r="K120" s="32" t="s">
        <v>200</v>
      </c>
      <c r="L120" s="32" t="s">
        <v>164</v>
      </c>
      <c r="M120" s="32" t="s">
        <v>50</v>
      </c>
      <c r="N120" s="39" t="s">
        <v>834</v>
      </c>
      <c r="O120" s="32" t="s">
        <v>51</v>
      </c>
      <c r="P120" s="37">
        <f t="shared" si="100"/>
        <v>2</v>
      </c>
      <c r="Q120" s="32" t="s">
        <v>91</v>
      </c>
      <c r="R120" s="37">
        <f t="shared" si="101"/>
        <v>3</v>
      </c>
      <c r="S120" s="32" t="s">
        <v>91</v>
      </c>
      <c r="T120" s="37">
        <f t="shared" si="102"/>
        <v>3</v>
      </c>
      <c r="U120" s="32">
        <f t="shared" si="103"/>
        <v>8</v>
      </c>
      <c r="V120" s="30" t="str">
        <f t="shared" si="104"/>
        <v>ALTA</v>
      </c>
      <c r="W120" s="32" t="s">
        <v>117</v>
      </c>
      <c r="X120" s="30" t="s">
        <v>117</v>
      </c>
      <c r="Y120" s="32" t="s">
        <v>57</v>
      </c>
      <c r="Z120" s="32" t="s">
        <v>117</v>
      </c>
      <c r="AA120" s="32" t="s">
        <v>117</v>
      </c>
      <c r="AB120" s="37" t="s">
        <v>117</v>
      </c>
      <c r="AC120" s="37" t="s">
        <v>57</v>
      </c>
      <c r="AD120" s="37" t="s">
        <v>57</v>
      </c>
      <c r="AE120" s="30" t="s">
        <v>117</v>
      </c>
      <c r="AF120" s="30" t="s">
        <v>117</v>
      </c>
      <c r="AG120" s="30" t="s">
        <v>117</v>
      </c>
      <c r="AH120" s="30" t="s">
        <v>117</v>
      </c>
    </row>
    <row r="121" spans="1:34" s="31" customFormat="1" ht="57" customHeight="1" x14ac:dyDescent="0.2">
      <c r="A121" s="36">
        <v>111</v>
      </c>
      <c r="B121" s="32" t="s">
        <v>44</v>
      </c>
      <c r="C121" s="32" t="s">
        <v>45</v>
      </c>
      <c r="D121" s="39" t="s">
        <v>46</v>
      </c>
      <c r="E121" s="39" t="s">
        <v>566</v>
      </c>
      <c r="F121" s="39" t="s">
        <v>487</v>
      </c>
      <c r="G121" s="32" t="s">
        <v>164</v>
      </c>
      <c r="H121" s="39" t="s">
        <v>480</v>
      </c>
      <c r="I121" s="39" t="s">
        <v>117</v>
      </c>
      <c r="J121" s="32" t="s">
        <v>352</v>
      </c>
      <c r="K121" s="32" t="s">
        <v>200</v>
      </c>
      <c r="L121" s="32" t="s">
        <v>164</v>
      </c>
      <c r="M121" s="32" t="s">
        <v>50</v>
      </c>
      <c r="N121" s="39" t="s">
        <v>839</v>
      </c>
      <c r="O121" s="32" t="s">
        <v>51</v>
      </c>
      <c r="P121" s="37">
        <f t="shared" ref="P121:P122" si="107">IF(O121="Información pública Reservada",3,IF(O121="Información pública Clasificada",2,IF(O121="Información Pública",1,IF(O121="","ESCOJA OPCION…!",3))))</f>
        <v>2</v>
      </c>
      <c r="Q121" s="32" t="s">
        <v>91</v>
      </c>
      <c r="R121" s="37">
        <f t="shared" ref="R121:R122" si="108">IF(Q121="ALTA",3,IF(Q121="MEDIA",2,IF(Q121="BAJA",1,IF(O121="","ESCOJA OPCION…!",3))))</f>
        <v>3</v>
      </c>
      <c r="S121" s="32" t="s">
        <v>91</v>
      </c>
      <c r="T121" s="37">
        <f t="shared" si="102"/>
        <v>3</v>
      </c>
      <c r="U121" s="32">
        <f t="shared" si="103"/>
        <v>8</v>
      </c>
      <c r="V121" s="30" t="str">
        <f t="shared" si="104"/>
        <v>ALTA</v>
      </c>
      <c r="W121" s="32" t="s">
        <v>117</v>
      </c>
      <c r="X121" s="30" t="s">
        <v>117</v>
      </c>
      <c r="Y121" s="32" t="s">
        <v>57</v>
      </c>
      <c r="Z121" s="32" t="s">
        <v>117</v>
      </c>
      <c r="AA121" s="32" t="s">
        <v>117</v>
      </c>
      <c r="AB121" s="37" t="s">
        <v>117</v>
      </c>
      <c r="AC121" s="37" t="s">
        <v>57</v>
      </c>
      <c r="AD121" s="37" t="s">
        <v>57</v>
      </c>
      <c r="AE121" s="30" t="s">
        <v>117</v>
      </c>
      <c r="AF121" s="30" t="s">
        <v>117</v>
      </c>
      <c r="AG121" s="30" t="s">
        <v>117</v>
      </c>
      <c r="AH121" s="30" t="s">
        <v>117</v>
      </c>
    </row>
    <row r="122" spans="1:34" s="31" customFormat="1" ht="57" customHeight="1" x14ac:dyDescent="0.2">
      <c r="A122" s="36">
        <v>112</v>
      </c>
      <c r="B122" s="32" t="s">
        <v>44</v>
      </c>
      <c r="C122" s="32" t="s">
        <v>45</v>
      </c>
      <c r="D122" s="39" t="s">
        <v>46</v>
      </c>
      <c r="E122" s="39" t="s">
        <v>521</v>
      </c>
      <c r="F122" s="39" t="s">
        <v>482</v>
      </c>
      <c r="G122" s="32" t="s">
        <v>164</v>
      </c>
      <c r="H122" s="32" t="s">
        <v>353</v>
      </c>
      <c r="I122" s="39" t="s">
        <v>117</v>
      </c>
      <c r="J122" s="32" t="s">
        <v>354</v>
      </c>
      <c r="K122" s="32" t="s">
        <v>200</v>
      </c>
      <c r="L122" s="32" t="s">
        <v>164</v>
      </c>
      <c r="M122" s="32" t="s">
        <v>50</v>
      </c>
      <c r="N122" s="39" t="s">
        <v>50</v>
      </c>
      <c r="O122" s="32" t="s">
        <v>51</v>
      </c>
      <c r="P122" s="37">
        <f t="shared" si="107"/>
        <v>2</v>
      </c>
      <c r="Q122" s="32" t="s">
        <v>91</v>
      </c>
      <c r="R122" s="37">
        <f t="shared" si="108"/>
        <v>3</v>
      </c>
      <c r="S122" s="32" t="s">
        <v>66</v>
      </c>
      <c r="T122" s="37">
        <f t="shared" si="102"/>
        <v>2</v>
      </c>
      <c r="U122" s="32">
        <f t="shared" si="103"/>
        <v>7</v>
      </c>
      <c r="V122" s="30" t="str">
        <f t="shared" si="104"/>
        <v>MEDIA</v>
      </c>
      <c r="W122" s="32" t="s">
        <v>117</v>
      </c>
      <c r="X122" s="30" t="s">
        <v>117</v>
      </c>
      <c r="Y122" s="32" t="s">
        <v>57</v>
      </c>
      <c r="Z122" s="32" t="s">
        <v>117</v>
      </c>
      <c r="AA122" s="32" t="s">
        <v>117</v>
      </c>
      <c r="AB122" s="37" t="s">
        <v>117</v>
      </c>
      <c r="AC122" s="37" t="s">
        <v>57</v>
      </c>
      <c r="AD122" s="37" t="s">
        <v>57</v>
      </c>
      <c r="AE122" s="30" t="s">
        <v>117</v>
      </c>
      <c r="AF122" s="30" t="s">
        <v>117</v>
      </c>
      <c r="AG122" s="30" t="s">
        <v>117</v>
      </c>
      <c r="AH122" s="30" t="s">
        <v>117</v>
      </c>
    </row>
    <row r="123" spans="1:34" s="31" customFormat="1" ht="57" customHeight="1" x14ac:dyDescent="0.2">
      <c r="A123" s="36">
        <v>113</v>
      </c>
      <c r="B123" s="32" t="s">
        <v>44</v>
      </c>
      <c r="C123" s="32" t="s">
        <v>45</v>
      </c>
      <c r="D123" s="39" t="s">
        <v>46</v>
      </c>
      <c r="E123" s="39" t="s">
        <v>522</v>
      </c>
      <c r="F123" s="39" t="s">
        <v>740</v>
      </c>
      <c r="G123" s="32" t="s">
        <v>164</v>
      </c>
      <c r="H123" s="32" t="s">
        <v>353</v>
      </c>
      <c r="I123" s="39" t="s">
        <v>117</v>
      </c>
      <c r="J123" s="32" t="s">
        <v>599</v>
      </c>
      <c r="K123" s="32" t="s">
        <v>200</v>
      </c>
      <c r="L123" s="32" t="s">
        <v>164</v>
      </c>
      <c r="M123" s="32" t="s">
        <v>50</v>
      </c>
      <c r="N123" s="39" t="s">
        <v>839</v>
      </c>
      <c r="O123" s="32" t="s">
        <v>51</v>
      </c>
      <c r="P123" s="37">
        <f t="shared" si="100"/>
        <v>2</v>
      </c>
      <c r="Q123" s="32" t="s">
        <v>91</v>
      </c>
      <c r="R123" s="37">
        <f t="shared" si="101"/>
        <v>3</v>
      </c>
      <c r="S123" s="32" t="s">
        <v>66</v>
      </c>
      <c r="T123" s="37">
        <f t="shared" si="102"/>
        <v>2</v>
      </c>
      <c r="U123" s="32">
        <f t="shared" si="103"/>
        <v>7</v>
      </c>
      <c r="V123" s="30" t="str">
        <f t="shared" si="104"/>
        <v>MEDIA</v>
      </c>
      <c r="W123" s="32" t="s">
        <v>117</v>
      </c>
      <c r="X123" s="30" t="s">
        <v>117</v>
      </c>
      <c r="Y123" s="32" t="s">
        <v>57</v>
      </c>
      <c r="Z123" s="32" t="s">
        <v>117</v>
      </c>
      <c r="AA123" s="32" t="s">
        <v>117</v>
      </c>
      <c r="AB123" s="37" t="s">
        <v>117</v>
      </c>
      <c r="AC123" s="37" t="s">
        <v>57</v>
      </c>
      <c r="AD123" s="37" t="s">
        <v>57</v>
      </c>
      <c r="AE123" s="30" t="s">
        <v>117</v>
      </c>
      <c r="AF123" s="30" t="s">
        <v>117</v>
      </c>
      <c r="AG123" s="30" t="s">
        <v>117</v>
      </c>
      <c r="AH123" s="30" t="s">
        <v>117</v>
      </c>
    </row>
    <row r="124" spans="1:34" s="31" customFormat="1" ht="57" customHeight="1" x14ac:dyDescent="0.2">
      <c r="A124" s="36">
        <v>114</v>
      </c>
      <c r="B124" s="32" t="s">
        <v>44</v>
      </c>
      <c r="C124" s="32" t="s">
        <v>45</v>
      </c>
      <c r="D124" s="39" t="s">
        <v>46</v>
      </c>
      <c r="E124" s="39" t="s">
        <v>523</v>
      </c>
      <c r="F124" s="39" t="s">
        <v>488</v>
      </c>
      <c r="G124" s="32" t="s">
        <v>164</v>
      </c>
      <c r="H124" s="32" t="s">
        <v>353</v>
      </c>
      <c r="I124" s="39" t="s">
        <v>117</v>
      </c>
      <c r="J124" s="32" t="s">
        <v>355</v>
      </c>
      <c r="K124" s="32" t="s">
        <v>200</v>
      </c>
      <c r="L124" s="32" t="s">
        <v>164</v>
      </c>
      <c r="M124" s="32" t="s">
        <v>50</v>
      </c>
      <c r="N124" s="39" t="s">
        <v>840</v>
      </c>
      <c r="O124" s="32" t="s">
        <v>51</v>
      </c>
      <c r="P124" s="37">
        <f t="shared" ref="P124:P144" si="109">IF(O124="Información pública Reservada",3,IF(O124="Información pública Clasificada",2,IF(O124="Información Pública",1,IF(O124="","ESCOJA OPCION…!",3))))</f>
        <v>2</v>
      </c>
      <c r="Q124" s="32" t="s">
        <v>91</v>
      </c>
      <c r="R124" s="37">
        <f t="shared" ref="R124:R144" si="110">IF(Q124="ALTA",3,IF(Q124="MEDIA",2,IF(Q124="BAJA",1,IF(O124="","ESCOJA OPCION…!",3))))</f>
        <v>3</v>
      </c>
      <c r="S124" s="32" t="s">
        <v>66</v>
      </c>
      <c r="T124" s="37">
        <f t="shared" si="102"/>
        <v>2</v>
      </c>
      <c r="U124" s="32">
        <f t="shared" si="103"/>
        <v>7</v>
      </c>
      <c r="V124" s="30" t="str">
        <f t="shared" si="104"/>
        <v>MEDIA</v>
      </c>
      <c r="W124" s="32" t="s">
        <v>117</v>
      </c>
      <c r="X124" s="30" t="s">
        <v>117</v>
      </c>
      <c r="Y124" s="32" t="s">
        <v>57</v>
      </c>
      <c r="Z124" s="32" t="s">
        <v>117</v>
      </c>
      <c r="AA124" s="32" t="s">
        <v>117</v>
      </c>
      <c r="AB124" s="37" t="s">
        <v>117</v>
      </c>
      <c r="AC124" s="37" t="s">
        <v>57</v>
      </c>
      <c r="AD124" s="37" t="s">
        <v>57</v>
      </c>
      <c r="AE124" s="30" t="s">
        <v>117</v>
      </c>
      <c r="AF124" s="30" t="s">
        <v>117</v>
      </c>
      <c r="AG124" s="30" t="s">
        <v>117</v>
      </c>
      <c r="AH124" s="30" t="s">
        <v>117</v>
      </c>
    </row>
    <row r="125" spans="1:34" s="31" customFormat="1" ht="57" customHeight="1" x14ac:dyDescent="0.2">
      <c r="A125" s="36">
        <v>115</v>
      </c>
      <c r="B125" s="32" t="s">
        <v>44</v>
      </c>
      <c r="C125" s="32" t="s">
        <v>45</v>
      </c>
      <c r="D125" s="39" t="s">
        <v>46</v>
      </c>
      <c r="E125" s="39" t="s">
        <v>520</v>
      </c>
      <c r="F125" s="39" t="s">
        <v>488</v>
      </c>
      <c r="G125" s="32" t="s">
        <v>164</v>
      </c>
      <c r="H125" s="32" t="s">
        <v>353</v>
      </c>
      <c r="I125" s="39" t="s">
        <v>117</v>
      </c>
      <c r="J125" s="39" t="s">
        <v>404</v>
      </c>
      <c r="K125" s="32" t="s">
        <v>200</v>
      </c>
      <c r="L125" s="32" t="s">
        <v>164</v>
      </c>
      <c r="M125" s="32" t="s">
        <v>50</v>
      </c>
      <c r="N125" s="39" t="s">
        <v>50</v>
      </c>
      <c r="O125" s="32" t="s">
        <v>51</v>
      </c>
      <c r="P125" s="37">
        <f t="shared" si="109"/>
        <v>2</v>
      </c>
      <c r="Q125" s="32" t="s">
        <v>91</v>
      </c>
      <c r="R125" s="37">
        <f t="shared" si="110"/>
        <v>3</v>
      </c>
      <c r="S125" s="32" t="s">
        <v>66</v>
      </c>
      <c r="T125" s="37">
        <f t="shared" si="102"/>
        <v>2</v>
      </c>
      <c r="U125" s="32">
        <f t="shared" si="103"/>
        <v>7</v>
      </c>
      <c r="V125" s="30" t="str">
        <f t="shared" si="104"/>
        <v>MEDIA</v>
      </c>
      <c r="W125" s="32" t="s">
        <v>117</v>
      </c>
      <c r="X125" s="30" t="s">
        <v>117</v>
      </c>
      <c r="Y125" s="32" t="s">
        <v>57</v>
      </c>
      <c r="Z125" s="32" t="s">
        <v>117</v>
      </c>
      <c r="AA125" s="32" t="s">
        <v>117</v>
      </c>
      <c r="AB125" s="37" t="s">
        <v>117</v>
      </c>
      <c r="AC125" s="37" t="s">
        <v>57</v>
      </c>
      <c r="AD125" s="37" t="s">
        <v>57</v>
      </c>
      <c r="AE125" s="30" t="s">
        <v>117</v>
      </c>
      <c r="AF125" s="30" t="s">
        <v>117</v>
      </c>
      <c r="AG125" s="30" t="s">
        <v>117</v>
      </c>
      <c r="AH125" s="30" t="s">
        <v>117</v>
      </c>
    </row>
    <row r="126" spans="1:34" s="31" customFormat="1" ht="57" customHeight="1" x14ac:dyDescent="0.2">
      <c r="A126" s="36">
        <v>116</v>
      </c>
      <c r="B126" s="32" t="s">
        <v>44</v>
      </c>
      <c r="C126" s="32" t="s">
        <v>45</v>
      </c>
      <c r="D126" s="39" t="s">
        <v>46</v>
      </c>
      <c r="E126" s="39" t="s">
        <v>524</v>
      </c>
      <c r="F126" s="39" t="s">
        <v>488</v>
      </c>
      <c r="G126" s="32" t="s">
        <v>164</v>
      </c>
      <c r="H126" s="32" t="s">
        <v>353</v>
      </c>
      <c r="I126" s="39" t="s">
        <v>117</v>
      </c>
      <c r="J126" s="32" t="s">
        <v>356</v>
      </c>
      <c r="K126" s="32" t="s">
        <v>200</v>
      </c>
      <c r="L126" s="32" t="s">
        <v>164</v>
      </c>
      <c r="M126" s="32" t="s">
        <v>50</v>
      </c>
      <c r="N126" s="39" t="s">
        <v>840</v>
      </c>
      <c r="O126" s="32" t="s">
        <v>51</v>
      </c>
      <c r="P126" s="37">
        <f t="shared" si="109"/>
        <v>2</v>
      </c>
      <c r="Q126" s="32" t="s">
        <v>91</v>
      </c>
      <c r="R126" s="37">
        <f t="shared" si="110"/>
        <v>3</v>
      </c>
      <c r="S126" s="32" t="s">
        <v>66</v>
      </c>
      <c r="T126" s="37">
        <f t="shared" si="102"/>
        <v>2</v>
      </c>
      <c r="U126" s="32">
        <f t="shared" si="103"/>
        <v>7</v>
      </c>
      <c r="V126" s="30" t="str">
        <f t="shared" si="104"/>
        <v>MEDIA</v>
      </c>
      <c r="W126" s="32" t="s">
        <v>117</v>
      </c>
      <c r="X126" s="30" t="s">
        <v>117</v>
      </c>
      <c r="Y126" s="32" t="s">
        <v>57</v>
      </c>
      <c r="Z126" s="32" t="s">
        <v>117</v>
      </c>
      <c r="AA126" s="32" t="s">
        <v>117</v>
      </c>
      <c r="AB126" s="37" t="s">
        <v>117</v>
      </c>
      <c r="AC126" s="37" t="s">
        <v>57</v>
      </c>
      <c r="AD126" s="37" t="s">
        <v>57</v>
      </c>
      <c r="AE126" s="30" t="s">
        <v>117</v>
      </c>
      <c r="AF126" s="30" t="s">
        <v>117</v>
      </c>
      <c r="AG126" s="30" t="s">
        <v>117</v>
      </c>
      <c r="AH126" s="30" t="s">
        <v>117</v>
      </c>
    </row>
    <row r="127" spans="1:34" s="31" customFormat="1" ht="57" customHeight="1" x14ac:dyDescent="0.2">
      <c r="A127" s="36">
        <v>117</v>
      </c>
      <c r="B127" s="32" t="s">
        <v>44</v>
      </c>
      <c r="C127" s="32" t="s">
        <v>45</v>
      </c>
      <c r="D127" s="39" t="s">
        <v>46</v>
      </c>
      <c r="E127" s="39" t="s">
        <v>525</v>
      </c>
      <c r="F127" s="39" t="s">
        <v>482</v>
      </c>
      <c r="G127" s="32" t="s">
        <v>164</v>
      </c>
      <c r="H127" s="32" t="s">
        <v>357</v>
      </c>
      <c r="I127" s="39" t="s">
        <v>117</v>
      </c>
      <c r="J127" s="32" t="s">
        <v>797</v>
      </c>
      <c r="K127" s="32" t="s">
        <v>200</v>
      </c>
      <c r="L127" s="32" t="s">
        <v>164</v>
      </c>
      <c r="M127" s="32" t="s">
        <v>50</v>
      </c>
      <c r="N127" s="39" t="s">
        <v>50</v>
      </c>
      <c r="O127" s="32" t="s">
        <v>51</v>
      </c>
      <c r="P127" s="37">
        <f t="shared" si="109"/>
        <v>2</v>
      </c>
      <c r="Q127" s="32" t="s">
        <v>91</v>
      </c>
      <c r="R127" s="37">
        <f t="shared" si="110"/>
        <v>3</v>
      </c>
      <c r="S127" s="32" t="s">
        <v>66</v>
      </c>
      <c r="T127" s="37">
        <f t="shared" si="102"/>
        <v>2</v>
      </c>
      <c r="U127" s="32">
        <f t="shared" si="103"/>
        <v>7</v>
      </c>
      <c r="V127" s="30" t="str">
        <f t="shared" si="104"/>
        <v>MEDIA</v>
      </c>
      <c r="W127" s="32" t="s">
        <v>117</v>
      </c>
      <c r="X127" s="30" t="s">
        <v>117</v>
      </c>
      <c r="Y127" s="32" t="s">
        <v>57</v>
      </c>
      <c r="Z127" s="32" t="s">
        <v>117</v>
      </c>
      <c r="AA127" s="32" t="s">
        <v>117</v>
      </c>
      <c r="AB127" s="37" t="s">
        <v>117</v>
      </c>
      <c r="AC127" s="37" t="s">
        <v>57</v>
      </c>
      <c r="AD127" s="37" t="s">
        <v>57</v>
      </c>
      <c r="AE127" s="30" t="s">
        <v>117</v>
      </c>
      <c r="AF127" s="30" t="s">
        <v>117</v>
      </c>
      <c r="AG127" s="30" t="s">
        <v>117</v>
      </c>
      <c r="AH127" s="30" t="s">
        <v>117</v>
      </c>
    </row>
    <row r="128" spans="1:34" s="31" customFormat="1" ht="57" customHeight="1" x14ac:dyDescent="0.2">
      <c r="A128" s="36">
        <v>118</v>
      </c>
      <c r="B128" s="32" t="s">
        <v>44</v>
      </c>
      <c r="C128" s="32" t="s">
        <v>45</v>
      </c>
      <c r="D128" s="39" t="s">
        <v>46</v>
      </c>
      <c r="E128" s="39" t="s">
        <v>526</v>
      </c>
      <c r="F128" s="39" t="s">
        <v>489</v>
      </c>
      <c r="G128" s="32" t="s">
        <v>164</v>
      </c>
      <c r="H128" s="32" t="s">
        <v>357</v>
      </c>
      <c r="I128" s="39" t="s">
        <v>117</v>
      </c>
      <c r="J128" s="32" t="s">
        <v>529</v>
      </c>
      <c r="K128" s="32" t="s">
        <v>200</v>
      </c>
      <c r="L128" s="32" t="s">
        <v>164</v>
      </c>
      <c r="M128" s="32" t="s">
        <v>50</v>
      </c>
      <c r="N128" s="39" t="s">
        <v>50</v>
      </c>
      <c r="O128" s="32" t="s">
        <v>51</v>
      </c>
      <c r="P128" s="37">
        <f t="shared" si="109"/>
        <v>2</v>
      </c>
      <c r="Q128" s="32" t="s">
        <v>91</v>
      </c>
      <c r="R128" s="37">
        <f t="shared" si="110"/>
        <v>3</v>
      </c>
      <c r="S128" s="32" t="s">
        <v>66</v>
      </c>
      <c r="T128" s="37">
        <f t="shared" si="102"/>
        <v>2</v>
      </c>
      <c r="U128" s="32">
        <f t="shared" si="103"/>
        <v>7</v>
      </c>
      <c r="V128" s="30" t="str">
        <f t="shared" si="104"/>
        <v>MEDIA</v>
      </c>
      <c r="W128" s="32" t="s">
        <v>117</v>
      </c>
      <c r="X128" s="30" t="s">
        <v>117</v>
      </c>
      <c r="Y128" s="32" t="s">
        <v>57</v>
      </c>
      <c r="Z128" s="32" t="s">
        <v>117</v>
      </c>
      <c r="AA128" s="32" t="s">
        <v>117</v>
      </c>
      <c r="AB128" s="37" t="s">
        <v>117</v>
      </c>
      <c r="AC128" s="37" t="s">
        <v>57</v>
      </c>
      <c r="AD128" s="37" t="s">
        <v>57</v>
      </c>
      <c r="AE128" s="30" t="s">
        <v>117</v>
      </c>
      <c r="AF128" s="30" t="s">
        <v>117</v>
      </c>
      <c r="AG128" s="30" t="s">
        <v>117</v>
      </c>
      <c r="AH128" s="30" t="s">
        <v>117</v>
      </c>
    </row>
    <row r="129" spans="1:34" s="31" customFormat="1" ht="57" customHeight="1" x14ac:dyDescent="0.2">
      <c r="A129" s="36">
        <v>119</v>
      </c>
      <c r="B129" s="32" t="s">
        <v>44</v>
      </c>
      <c r="C129" s="32" t="s">
        <v>45</v>
      </c>
      <c r="D129" s="39" t="s">
        <v>46</v>
      </c>
      <c r="E129" s="39" t="s">
        <v>527</v>
      </c>
      <c r="F129" s="39" t="s">
        <v>489</v>
      </c>
      <c r="G129" s="32" t="s">
        <v>164</v>
      </c>
      <c r="H129" s="32" t="s">
        <v>357</v>
      </c>
      <c r="I129" s="39" t="s">
        <v>117</v>
      </c>
      <c r="J129" s="32" t="s">
        <v>528</v>
      </c>
      <c r="K129" s="32" t="s">
        <v>200</v>
      </c>
      <c r="L129" s="32" t="s">
        <v>164</v>
      </c>
      <c r="M129" s="32" t="s">
        <v>50</v>
      </c>
      <c r="N129" s="39" t="s">
        <v>50</v>
      </c>
      <c r="O129" s="32" t="s">
        <v>51</v>
      </c>
      <c r="P129" s="37">
        <f t="shared" si="109"/>
        <v>2</v>
      </c>
      <c r="Q129" s="32" t="s">
        <v>91</v>
      </c>
      <c r="R129" s="37">
        <f t="shared" si="110"/>
        <v>3</v>
      </c>
      <c r="S129" s="32" t="s">
        <v>66</v>
      </c>
      <c r="T129" s="37">
        <f t="shared" si="102"/>
        <v>2</v>
      </c>
      <c r="U129" s="32">
        <f t="shared" si="103"/>
        <v>7</v>
      </c>
      <c r="V129" s="30" t="str">
        <f t="shared" si="104"/>
        <v>MEDIA</v>
      </c>
      <c r="W129" s="32" t="s">
        <v>117</v>
      </c>
      <c r="X129" s="30" t="s">
        <v>117</v>
      </c>
      <c r="Y129" s="32" t="s">
        <v>57</v>
      </c>
      <c r="Z129" s="32" t="s">
        <v>117</v>
      </c>
      <c r="AA129" s="32" t="s">
        <v>117</v>
      </c>
      <c r="AB129" s="37" t="s">
        <v>117</v>
      </c>
      <c r="AC129" s="37" t="s">
        <v>57</v>
      </c>
      <c r="AD129" s="37" t="s">
        <v>57</v>
      </c>
      <c r="AE129" s="30" t="s">
        <v>117</v>
      </c>
      <c r="AF129" s="30" t="s">
        <v>117</v>
      </c>
      <c r="AG129" s="30" t="s">
        <v>117</v>
      </c>
      <c r="AH129" s="30" t="s">
        <v>117</v>
      </c>
    </row>
    <row r="130" spans="1:34" s="31" customFormat="1" ht="57" customHeight="1" x14ac:dyDescent="0.2">
      <c r="A130" s="36">
        <v>120</v>
      </c>
      <c r="B130" s="32" t="s">
        <v>44</v>
      </c>
      <c r="C130" s="32" t="s">
        <v>45</v>
      </c>
      <c r="D130" s="39" t="s">
        <v>46</v>
      </c>
      <c r="E130" s="39" t="s">
        <v>530</v>
      </c>
      <c r="F130" s="39" t="s">
        <v>489</v>
      </c>
      <c r="G130" s="32" t="s">
        <v>164</v>
      </c>
      <c r="H130" s="32" t="s">
        <v>357</v>
      </c>
      <c r="I130" s="39" t="s">
        <v>117</v>
      </c>
      <c r="J130" s="32" t="s">
        <v>531</v>
      </c>
      <c r="K130" s="32" t="s">
        <v>200</v>
      </c>
      <c r="L130" s="32" t="s">
        <v>164</v>
      </c>
      <c r="M130" s="32" t="s">
        <v>50</v>
      </c>
      <c r="N130" s="39" t="s">
        <v>50</v>
      </c>
      <c r="O130" s="32" t="s">
        <v>51</v>
      </c>
      <c r="P130" s="37">
        <f t="shared" si="109"/>
        <v>2</v>
      </c>
      <c r="Q130" s="32" t="s">
        <v>91</v>
      </c>
      <c r="R130" s="37">
        <f t="shared" si="110"/>
        <v>3</v>
      </c>
      <c r="S130" s="32" t="s">
        <v>66</v>
      </c>
      <c r="T130" s="37">
        <f t="shared" si="102"/>
        <v>2</v>
      </c>
      <c r="U130" s="32">
        <f t="shared" si="103"/>
        <v>7</v>
      </c>
      <c r="V130" s="30" t="str">
        <f t="shared" si="104"/>
        <v>MEDIA</v>
      </c>
      <c r="W130" s="32" t="s">
        <v>117</v>
      </c>
      <c r="X130" s="30" t="s">
        <v>117</v>
      </c>
      <c r="Y130" s="32" t="s">
        <v>57</v>
      </c>
      <c r="Z130" s="32" t="s">
        <v>117</v>
      </c>
      <c r="AA130" s="32" t="s">
        <v>117</v>
      </c>
      <c r="AB130" s="37" t="s">
        <v>117</v>
      </c>
      <c r="AC130" s="37" t="s">
        <v>57</v>
      </c>
      <c r="AD130" s="37" t="s">
        <v>57</v>
      </c>
      <c r="AE130" s="30" t="s">
        <v>117</v>
      </c>
      <c r="AF130" s="30" t="s">
        <v>117</v>
      </c>
      <c r="AG130" s="30" t="s">
        <v>117</v>
      </c>
      <c r="AH130" s="30" t="s">
        <v>117</v>
      </c>
    </row>
    <row r="131" spans="1:34" s="31" customFormat="1" ht="57" customHeight="1" x14ac:dyDescent="0.2">
      <c r="A131" s="36">
        <v>121</v>
      </c>
      <c r="B131" s="32" t="s">
        <v>44</v>
      </c>
      <c r="C131" s="32" t="s">
        <v>45</v>
      </c>
      <c r="D131" s="39" t="s">
        <v>46</v>
      </c>
      <c r="E131" s="39" t="s">
        <v>532</v>
      </c>
      <c r="F131" s="39" t="s">
        <v>741</v>
      </c>
      <c r="G131" s="32" t="s">
        <v>164</v>
      </c>
      <c r="H131" s="32" t="s">
        <v>357</v>
      </c>
      <c r="I131" s="39" t="s">
        <v>117</v>
      </c>
      <c r="J131" s="32" t="s">
        <v>808</v>
      </c>
      <c r="K131" s="32" t="s">
        <v>200</v>
      </c>
      <c r="L131" s="32" t="s">
        <v>164</v>
      </c>
      <c r="M131" s="32" t="s">
        <v>50</v>
      </c>
      <c r="N131" s="39" t="s">
        <v>834</v>
      </c>
      <c r="O131" s="32" t="s">
        <v>51</v>
      </c>
      <c r="P131" s="37">
        <f t="shared" si="109"/>
        <v>2</v>
      </c>
      <c r="Q131" s="32" t="s">
        <v>91</v>
      </c>
      <c r="R131" s="37">
        <f t="shared" si="110"/>
        <v>3</v>
      </c>
      <c r="S131" s="32" t="s">
        <v>66</v>
      </c>
      <c r="T131" s="37">
        <f t="shared" si="102"/>
        <v>2</v>
      </c>
      <c r="U131" s="32">
        <f t="shared" si="103"/>
        <v>7</v>
      </c>
      <c r="V131" s="30" t="str">
        <f t="shared" si="104"/>
        <v>MEDIA</v>
      </c>
      <c r="W131" s="32" t="s">
        <v>117</v>
      </c>
      <c r="X131" s="30" t="s">
        <v>117</v>
      </c>
      <c r="Y131" s="32" t="s">
        <v>57</v>
      </c>
      <c r="Z131" s="32" t="s">
        <v>117</v>
      </c>
      <c r="AA131" s="32" t="s">
        <v>117</v>
      </c>
      <c r="AB131" s="37" t="s">
        <v>117</v>
      </c>
      <c r="AC131" s="37" t="s">
        <v>57</v>
      </c>
      <c r="AD131" s="37" t="s">
        <v>57</v>
      </c>
      <c r="AE131" s="30" t="s">
        <v>117</v>
      </c>
      <c r="AF131" s="30" t="s">
        <v>117</v>
      </c>
      <c r="AG131" s="30" t="s">
        <v>117</v>
      </c>
      <c r="AH131" s="30" t="s">
        <v>117</v>
      </c>
    </row>
    <row r="132" spans="1:34" s="31" customFormat="1" ht="57" customHeight="1" x14ac:dyDescent="0.2">
      <c r="A132" s="36">
        <v>122</v>
      </c>
      <c r="B132" s="32" t="s">
        <v>44</v>
      </c>
      <c r="C132" s="32" t="s">
        <v>45</v>
      </c>
      <c r="D132" s="39" t="s">
        <v>46</v>
      </c>
      <c r="E132" s="39" t="s">
        <v>533</v>
      </c>
      <c r="F132" s="39" t="s">
        <v>489</v>
      </c>
      <c r="G132" s="32" t="s">
        <v>164</v>
      </c>
      <c r="H132" s="32" t="s">
        <v>357</v>
      </c>
      <c r="I132" s="39" t="s">
        <v>117</v>
      </c>
      <c r="J132" s="32" t="s">
        <v>534</v>
      </c>
      <c r="K132" s="32" t="s">
        <v>200</v>
      </c>
      <c r="L132" s="32" t="s">
        <v>164</v>
      </c>
      <c r="M132" s="32" t="s">
        <v>50</v>
      </c>
      <c r="N132" s="39" t="s">
        <v>50</v>
      </c>
      <c r="O132" s="32" t="s">
        <v>51</v>
      </c>
      <c r="P132" s="37">
        <f t="shared" si="109"/>
        <v>2</v>
      </c>
      <c r="Q132" s="32" t="s">
        <v>91</v>
      </c>
      <c r="R132" s="37">
        <f t="shared" si="110"/>
        <v>3</v>
      </c>
      <c r="S132" s="32" t="s">
        <v>66</v>
      </c>
      <c r="T132" s="37">
        <f t="shared" si="102"/>
        <v>2</v>
      </c>
      <c r="U132" s="32">
        <f t="shared" si="103"/>
        <v>7</v>
      </c>
      <c r="V132" s="30" t="str">
        <f t="shared" si="104"/>
        <v>MEDIA</v>
      </c>
      <c r="W132" s="32" t="s">
        <v>117</v>
      </c>
      <c r="X132" s="30" t="s">
        <v>117</v>
      </c>
      <c r="Y132" s="32" t="s">
        <v>57</v>
      </c>
      <c r="Z132" s="32" t="s">
        <v>117</v>
      </c>
      <c r="AA132" s="32" t="s">
        <v>117</v>
      </c>
      <c r="AB132" s="37" t="s">
        <v>117</v>
      </c>
      <c r="AC132" s="37" t="s">
        <v>57</v>
      </c>
      <c r="AD132" s="37" t="s">
        <v>57</v>
      </c>
      <c r="AE132" s="30" t="s">
        <v>117</v>
      </c>
      <c r="AF132" s="30" t="s">
        <v>117</v>
      </c>
      <c r="AG132" s="30" t="s">
        <v>117</v>
      </c>
      <c r="AH132" s="30" t="s">
        <v>117</v>
      </c>
    </row>
    <row r="133" spans="1:34" s="31" customFormat="1" ht="57" customHeight="1" x14ac:dyDescent="0.2">
      <c r="A133" s="36">
        <v>123</v>
      </c>
      <c r="B133" s="32" t="s">
        <v>44</v>
      </c>
      <c r="C133" s="32" t="s">
        <v>45</v>
      </c>
      <c r="D133" s="39" t="s">
        <v>46</v>
      </c>
      <c r="E133" s="39" t="s">
        <v>535</v>
      </c>
      <c r="F133" s="39" t="s">
        <v>490</v>
      </c>
      <c r="G133" s="32" t="s">
        <v>164</v>
      </c>
      <c r="H133" s="32" t="s">
        <v>357</v>
      </c>
      <c r="I133" s="39" t="s">
        <v>117</v>
      </c>
      <c r="J133" s="32" t="s">
        <v>536</v>
      </c>
      <c r="K133" s="32" t="s">
        <v>200</v>
      </c>
      <c r="L133" s="32" t="s">
        <v>164</v>
      </c>
      <c r="M133" s="32" t="s">
        <v>50</v>
      </c>
      <c r="N133" s="39" t="s">
        <v>50</v>
      </c>
      <c r="O133" s="32" t="s">
        <v>51</v>
      </c>
      <c r="P133" s="37">
        <f t="shared" si="109"/>
        <v>2</v>
      </c>
      <c r="Q133" s="32" t="s">
        <v>91</v>
      </c>
      <c r="R133" s="37">
        <f t="shared" si="110"/>
        <v>3</v>
      </c>
      <c r="S133" s="32" t="s">
        <v>66</v>
      </c>
      <c r="T133" s="37">
        <f t="shared" si="102"/>
        <v>2</v>
      </c>
      <c r="U133" s="32">
        <f t="shared" si="103"/>
        <v>7</v>
      </c>
      <c r="V133" s="30" t="str">
        <f t="shared" si="104"/>
        <v>MEDIA</v>
      </c>
      <c r="W133" s="32" t="s">
        <v>117</v>
      </c>
      <c r="X133" s="30" t="s">
        <v>117</v>
      </c>
      <c r="Y133" s="32" t="s">
        <v>57</v>
      </c>
      <c r="Z133" s="32" t="s">
        <v>117</v>
      </c>
      <c r="AA133" s="32" t="s">
        <v>117</v>
      </c>
      <c r="AB133" s="37" t="s">
        <v>117</v>
      </c>
      <c r="AC133" s="37" t="s">
        <v>57</v>
      </c>
      <c r="AD133" s="37" t="s">
        <v>57</v>
      </c>
      <c r="AE133" s="30" t="s">
        <v>117</v>
      </c>
      <c r="AF133" s="30" t="s">
        <v>117</v>
      </c>
      <c r="AG133" s="30" t="s">
        <v>117</v>
      </c>
      <c r="AH133" s="30" t="s">
        <v>117</v>
      </c>
    </row>
    <row r="134" spans="1:34" s="31" customFormat="1" ht="57" customHeight="1" x14ac:dyDescent="0.2">
      <c r="A134" s="36">
        <v>124</v>
      </c>
      <c r="B134" s="32" t="s">
        <v>44</v>
      </c>
      <c r="C134" s="32" t="s">
        <v>45</v>
      </c>
      <c r="D134" s="39" t="s">
        <v>46</v>
      </c>
      <c r="E134" s="39" t="s">
        <v>581</v>
      </c>
      <c r="F134" s="39" t="s">
        <v>491</v>
      </c>
      <c r="G134" s="32" t="s">
        <v>164</v>
      </c>
      <c r="H134" s="32" t="s">
        <v>804</v>
      </c>
      <c r="I134" s="39" t="s">
        <v>117</v>
      </c>
      <c r="J134" s="31" t="s">
        <v>358</v>
      </c>
      <c r="K134" s="32" t="s">
        <v>200</v>
      </c>
      <c r="L134" s="32" t="s">
        <v>164</v>
      </c>
      <c r="M134" s="32" t="s">
        <v>50</v>
      </c>
      <c r="N134" s="39" t="s">
        <v>834</v>
      </c>
      <c r="O134" s="32" t="s">
        <v>51</v>
      </c>
      <c r="P134" s="37">
        <f t="shared" si="109"/>
        <v>2</v>
      </c>
      <c r="Q134" s="32" t="s">
        <v>91</v>
      </c>
      <c r="R134" s="37">
        <f t="shared" si="110"/>
        <v>3</v>
      </c>
      <c r="S134" s="32" t="s">
        <v>66</v>
      </c>
      <c r="T134" s="37">
        <f t="shared" si="102"/>
        <v>2</v>
      </c>
      <c r="U134" s="32">
        <f t="shared" si="103"/>
        <v>7</v>
      </c>
      <c r="V134" s="30" t="str">
        <f t="shared" si="104"/>
        <v>MEDIA</v>
      </c>
      <c r="W134" s="32" t="s">
        <v>117</v>
      </c>
      <c r="X134" s="30" t="s">
        <v>117</v>
      </c>
      <c r="Y134" s="32" t="s">
        <v>57</v>
      </c>
      <c r="Z134" s="32" t="s">
        <v>117</v>
      </c>
      <c r="AA134" s="32" t="s">
        <v>117</v>
      </c>
      <c r="AB134" s="37" t="s">
        <v>117</v>
      </c>
      <c r="AC134" s="37" t="s">
        <v>57</v>
      </c>
      <c r="AD134" s="37" t="s">
        <v>57</v>
      </c>
      <c r="AE134" s="30" t="s">
        <v>117</v>
      </c>
      <c r="AF134" s="30" t="s">
        <v>117</v>
      </c>
      <c r="AG134" s="30" t="s">
        <v>117</v>
      </c>
      <c r="AH134" s="30" t="s">
        <v>117</v>
      </c>
    </row>
    <row r="135" spans="1:34" s="31" customFormat="1" ht="57" customHeight="1" x14ac:dyDescent="0.2">
      <c r="A135" s="36">
        <v>125</v>
      </c>
      <c r="B135" s="32" t="s">
        <v>44</v>
      </c>
      <c r="C135" s="32" t="s">
        <v>45</v>
      </c>
      <c r="D135" s="39" t="s">
        <v>46</v>
      </c>
      <c r="E135" s="39" t="s">
        <v>582</v>
      </c>
      <c r="F135" s="39" t="s">
        <v>490</v>
      </c>
      <c r="G135" s="32" t="s">
        <v>164</v>
      </c>
      <c r="H135" s="32" t="s">
        <v>807</v>
      </c>
      <c r="I135" s="39" t="s">
        <v>117</v>
      </c>
      <c r="J135" s="32" t="s">
        <v>405</v>
      </c>
      <c r="K135" s="32" t="s">
        <v>200</v>
      </c>
      <c r="L135" s="32" t="s">
        <v>164</v>
      </c>
      <c r="M135" s="32" t="s">
        <v>50</v>
      </c>
      <c r="N135" s="39" t="s">
        <v>50</v>
      </c>
      <c r="O135" s="32" t="s">
        <v>51</v>
      </c>
      <c r="P135" s="37">
        <f t="shared" si="109"/>
        <v>2</v>
      </c>
      <c r="Q135" s="32" t="s">
        <v>91</v>
      </c>
      <c r="R135" s="37">
        <f t="shared" si="110"/>
        <v>3</v>
      </c>
      <c r="S135" s="32" t="s">
        <v>66</v>
      </c>
      <c r="T135" s="37">
        <f t="shared" si="102"/>
        <v>2</v>
      </c>
      <c r="U135" s="32">
        <f t="shared" si="103"/>
        <v>7</v>
      </c>
      <c r="V135" s="30" t="str">
        <f t="shared" si="104"/>
        <v>MEDIA</v>
      </c>
      <c r="W135" s="32" t="s">
        <v>117</v>
      </c>
      <c r="X135" s="30" t="s">
        <v>117</v>
      </c>
      <c r="Y135" s="32" t="s">
        <v>57</v>
      </c>
      <c r="Z135" s="32" t="s">
        <v>117</v>
      </c>
      <c r="AA135" s="32" t="s">
        <v>117</v>
      </c>
      <c r="AB135" s="37" t="s">
        <v>117</v>
      </c>
      <c r="AC135" s="37" t="s">
        <v>57</v>
      </c>
      <c r="AD135" s="37" t="s">
        <v>57</v>
      </c>
      <c r="AE135" s="30" t="s">
        <v>117</v>
      </c>
      <c r="AF135" s="30" t="s">
        <v>117</v>
      </c>
      <c r="AG135" s="30" t="s">
        <v>117</v>
      </c>
      <c r="AH135" s="30" t="s">
        <v>117</v>
      </c>
    </row>
    <row r="136" spans="1:34" s="31" customFormat="1" ht="57" customHeight="1" x14ac:dyDescent="0.2">
      <c r="A136" s="36">
        <v>126</v>
      </c>
      <c r="B136" s="32" t="s">
        <v>44</v>
      </c>
      <c r="C136" s="32" t="s">
        <v>45</v>
      </c>
      <c r="D136" s="39" t="s">
        <v>46</v>
      </c>
      <c r="E136" s="39" t="s">
        <v>583</v>
      </c>
      <c r="F136" s="39" t="s">
        <v>490</v>
      </c>
      <c r="G136" s="32" t="s">
        <v>164</v>
      </c>
      <c r="H136" s="32" t="s">
        <v>807</v>
      </c>
      <c r="I136" s="39" t="s">
        <v>117</v>
      </c>
      <c r="J136" s="32" t="s">
        <v>406</v>
      </c>
      <c r="K136" s="32" t="s">
        <v>200</v>
      </c>
      <c r="L136" s="32" t="s">
        <v>164</v>
      </c>
      <c r="M136" s="32" t="s">
        <v>50</v>
      </c>
      <c r="N136" s="39" t="s">
        <v>50</v>
      </c>
      <c r="O136" s="32" t="s">
        <v>51</v>
      </c>
      <c r="P136" s="37">
        <f t="shared" si="109"/>
        <v>2</v>
      </c>
      <c r="Q136" s="32" t="s">
        <v>91</v>
      </c>
      <c r="R136" s="37">
        <f t="shared" si="110"/>
        <v>3</v>
      </c>
      <c r="S136" s="32" t="s">
        <v>66</v>
      </c>
      <c r="T136" s="37">
        <f t="shared" si="102"/>
        <v>2</v>
      </c>
      <c r="U136" s="32">
        <f t="shared" si="103"/>
        <v>7</v>
      </c>
      <c r="V136" s="30" t="str">
        <f t="shared" si="104"/>
        <v>MEDIA</v>
      </c>
      <c r="W136" s="32" t="s">
        <v>117</v>
      </c>
      <c r="X136" s="30" t="s">
        <v>117</v>
      </c>
      <c r="Y136" s="32" t="s">
        <v>57</v>
      </c>
      <c r="Z136" s="32" t="s">
        <v>117</v>
      </c>
      <c r="AA136" s="32" t="s">
        <v>117</v>
      </c>
      <c r="AB136" s="37" t="s">
        <v>117</v>
      </c>
      <c r="AC136" s="37" t="s">
        <v>57</v>
      </c>
      <c r="AD136" s="37" t="s">
        <v>57</v>
      </c>
      <c r="AE136" s="30" t="s">
        <v>117</v>
      </c>
      <c r="AF136" s="30" t="s">
        <v>117</v>
      </c>
      <c r="AG136" s="30" t="s">
        <v>117</v>
      </c>
      <c r="AH136" s="30" t="s">
        <v>117</v>
      </c>
    </row>
    <row r="137" spans="1:34" s="31" customFormat="1" ht="57" customHeight="1" x14ac:dyDescent="0.2">
      <c r="A137" s="36">
        <v>127</v>
      </c>
      <c r="B137" s="32" t="s">
        <v>44</v>
      </c>
      <c r="C137" s="32" t="s">
        <v>45</v>
      </c>
      <c r="D137" s="39" t="s">
        <v>46</v>
      </c>
      <c r="E137" s="39" t="s">
        <v>584</v>
      </c>
      <c r="F137" s="39" t="s">
        <v>490</v>
      </c>
      <c r="G137" s="32" t="s">
        <v>164</v>
      </c>
      <c r="H137" s="32" t="s">
        <v>807</v>
      </c>
      <c r="I137" s="39" t="s">
        <v>117</v>
      </c>
      <c r="J137" s="32" t="s">
        <v>407</v>
      </c>
      <c r="K137" s="32" t="s">
        <v>200</v>
      </c>
      <c r="L137" s="32" t="s">
        <v>164</v>
      </c>
      <c r="M137" s="32" t="s">
        <v>50</v>
      </c>
      <c r="N137" s="39" t="s">
        <v>50</v>
      </c>
      <c r="O137" s="32" t="s">
        <v>51</v>
      </c>
      <c r="P137" s="37">
        <f t="shared" si="109"/>
        <v>2</v>
      </c>
      <c r="Q137" s="32" t="s">
        <v>91</v>
      </c>
      <c r="R137" s="37">
        <f t="shared" si="110"/>
        <v>3</v>
      </c>
      <c r="S137" s="32" t="s">
        <v>66</v>
      </c>
      <c r="T137" s="37">
        <f t="shared" si="102"/>
        <v>2</v>
      </c>
      <c r="U137" s="32">
        <f t="shared" si="103"/>
        <v>7</v>
      </c>
      <c r="V137" s="30" t="str">
        <f t="shared" si="104"/>
        <v>MEDIA</v>
      </c>
      <c r="W137" s="32" t="s">
        <v>117</v>
      </c>
      <c r="X137" s="30" t="s">
        <v>117</v>
      </c>
      <c r="Y137" s="32" t="s">
        <v>57</v>
      </c>
      <c r="Z137" s="32" t="s">
        <v>117</v>
      </c>
      <c r="AA137" s="32" t="s">
        <v>117</v>
      </c>
      <c r="AB137" s="37" t="s">
        <v>117</v>
      </c>
      <c r="AC137" s="37" t="s">
        <v>57</v>
      </c>
      <c r="AD137" s="37" t="s">
        <v>57</v>
      </c>
      <c r="AE137" s="30" t="s">
        <v>117</v>
      </c>
      <c r="AF137" s="30" t="s">
        <v>117</v>
      </c>
      <c r="AG137" s="30" t="s">
        <v>117</v>
      </c>
      <c r="AH137" s="30" t="s">
        <v>117</v>
      </c>
    </row>
    <row r="138" spans="1:34" s="31" customFormat="1" ht="57" customHeight="1" x14ac:dyDescent="0.2">
      <c r="A138" s="36">
        <v>128</v>
      </c>
      <c r="B138" s="32" t="s">
        <v>44</v>
      </c>
      <c r="C138" s="32" t="s">
        <v>45</v>
      </c>
      <c r="D138" s="39" t="s">
        <v>46</v>
      </c>
      <c r="E138" s="39" t="s">
        <v>585</v>
      </c>
      <c r="F138" s="39" t="s">
        <v>490</v>
      </c>
      <c r="G138" s="32" t="s">
        <v>164</v>
      </c>
      <c r="H138" s="32" t="s">
        <v>807</v>
      </c>
      <c r="I138" s="39" t="s">
        <v>117</v>
      </c>
      <c r="J138" s="32" t="s">
        <v>408</v>
      </c>
      <c r="K138" s="32" t="s">
        <v>200</v>
      </c>
      <c r="L138" s="32" t="s">
        <v>164</v>
      </c>
      <c r="M138" s="32" t="s">
        <v>50</v>
      </c>
      <c r="N138" s="39" t="s">
        <v>50</v>
      </c>
      <c r="O138" s="32" t="s">
        <v>51</v>
      </c>
      <c r="P138" s="37">
        <f t="shared" si="109"/>
        <v>2</v>
      </c>
      <c r="Q138" s="32" t="s">
        <v>91</v>
      </c>
      <c r="R138" s="37">
        <f t="shared" si="110"/>
        <v>3</v>
      </c>
      <c r="S138" s="32" t="s">
        <v>66</v>
      </c>
      <c r="T138" s="37">
        <f t="shared" si="102"/>
        <v>2</v>
      </c>
      <c r="U138" s="32">
        <f t="shared" si="103"/>
        <v>7</v>
      </c>
      <c r="V138" s="30" t="str">
        <f t="shared" si="104"/>
        <v>MEDIA</v>
      </c>
      <c r="W138" s="32" t="s">
        <v>117</v>
      </c>
      <c r="X138" s="30" t="s">
        <v>117</v>
      </c>
      <c r="Y138" s="32" t="s">
        <v>57</v>
      </c>
      <c r="Z138" s="32" t="s">
        <v>117</v>
      </c>
      <c r="AA138" s="32" t="s">
        <v>117</v>
      </c>
      <c r="AB138" s="37" t="s">
        <v>117</v>
      </c>
      <c r="AC138" s="37" t="s">
        <v>57</v>
      </c>
      <c r="AD138" s="37" t="s">
        <v>57</v>
      </c>
      <c r="AE138" s="30" t="s">
        <v>117</v>
      </c>
      <c r="AF138" s="30" t="s">
        <v>117</v>
      </c>
      <c r="AG138" s="30" t="s">
        <v>117</v>
      </c>
      <c r="AH138" s="30" t="s">
        <v>117</v>
      </c>
    </row>
    <row r="139" spans="1:34" s="31" customFormat="1" ht="57" customHeight="1" x14ac:dyDescent="0.2">
      <c r="A139" s="36">
        <v>129</v>
      </c>
      <c r="B139" s="32" t="s">
        <v>44</v>
      </c>
      <c r="C139" s="32" t="s">
        <v>45</v>
      </c>
      <c r="D139" s="39" t="s">
        <v>46</v>
      </c>
      <c r="E139" s="39" t="s">
        <v>586</v>
      </c>
      <c r="F139" s="39" t="s">
        <v>490</v>
      </c>
      <c r="G139" s="32" t="s">
        <v>164</v>
      </c>
      <c r="H139" s="32" t="s">
        <v>807</v>
      </c>
      <c r="I139" s="39" t="s">
        <v>117</v>
      </c>
      <c r="J139" s="32" t="s">
        <v>409</v>
      </c>
      <c r="K139" s="32" t="s">
        <v>200</v>
      </c>
      <c r="L139" s="32" t="s">
        <v>164</v>
      </c>
      <c r="M139" s="32" t="s">
        <v>50</v>
      </c>
      <c r="N139" s="39" t="s">
        <v>50</v>
      </c>
      <c r="O139" s="32" t="s">
        <v>51</v>
      </c>
      <c r="P139" s="37">
        <f t="shared" si="109"/>
        <v>2</v>
      </c>
      <c r="Q139" s="32" t="s">
        <v>91</v>
      </c>
      <c r="R139" s="37">
        <f t="shared" si="110"/>
        <v>3</v>
      </c>
      <c r="S139" s="32" t="s">
        <v>66</v>
      </c>
      <c r="T139" s="37">
        <f t="shared" si="102"/>
        <v>2</v>
      </c>
      <c r="U139" s="32">
        <f t="shared" si="103"/>
        <v>7</v>
      </c>
      <c r="V139" s="30" t="str">
        <f t="shared" si="104"/>
        <v>MEDIA</v>
      </c>
      <c r="W139" s="32" t="s">
        <v>117</v>
      </c>
      <c r="X139" s="30" t="s">
        <v>117</v>
      </c>
      <c r="Y139" s="32" t="s">
        <v>57</v>
      </c>
      <c r="Z139" s="32" t="s">
        <v>117</v>
      </c>
      <c r="AA139" s="32" t="s">
        <v>117</v>
      </c>
      <c r="AB139" s="37" t="s">
        <v>117</v>
      </c>
      <c r="AC139" s="37" t="s">
        <v>57</v>
      </c>
      <c r="AD139" s="37" t="s">
        <v>57</v>
      </c>
      <c r="AE139" s="30" t="s">
        <v>117</v>
      </c>
      <c r="AF139" s="30" t="s">
        <v>117</v>
      </c>
      <c r="AG139" s="30" t="s">
        <v>117</v>
      </c>
      <c r="AH139" s="30" t="s">
        <v>117</v>
      </c>
    </row>
    <row r="140" spans="1:34" s="31" customFormat="1" ht="57" customHeight="1" x14ac:dyDescent="0.2">
      <c r="A140" s="36">
        <v>130</v>
      </c>
      <c r="B140" s="32" t="s">
        <v>44</v>
      </c>
      <c r="C140" s="32" t="s">
        <v>45</v>
      </c>
      <c r="D140" s="39" t="s">
        <v>46</v>
      </c>
      <c r="E140" s="39" t="s">
        <v>587</v>
      </c>
      <c r="F140" s="39" t="s">
        <v>490</v>
      </c>
      <c r="G140" s="32" t="s">
        <v>164</v>
      </c>
      <c r="H140" s="32" t="s">
        <v>807</v>
      </c>
      <c r="I140" s="39" t="s">
        <v>117</v>
      </c>
      <c r="J140" s="32" t="s">
        <v>410</v>
      </c>
      <c r="K140" s="32" t="s">
        <v>200</v>
      </c>
      <c r="L140" s="32" t="s">
        <v>164</v>
      </c>
      <c r="M140" s="32" t="s">
        <v>50</v>
      </c>
      <c r="N140" s="39" t="s">
        <v>50</v>
      </c>
      <c r="O140" s="32" t="s">
        <v>51</v>
      </c>
      <c r="P140" s="37">
        <f t="shared" si="109"/>
        <v>2</v>
      </c>
      <c r="Q140" s="32" t="s">
        <v>91</v>
      </c>
      <c r="R140" s="37">
        <f t="shared" si="110"/>
        <v>3</v>
      </c>
      <c r="S140" s="32" t="s">
        <v>66</v>
      </c>
      <c r="T140" s="37">
        <f t="shared" si="102"/>
        <v>2</v>
      </c>
      <c r="U140" s="32">
        <f t="shared" si="103"/>
        <v>7</v>
      </c>
      <c r="V140" s="30" t="str">
        <f t="shared" si="104"/>
        <v>MEDIA</v>
      </c>
      <c r="W140" s="32" t="s">
        <v>117</v>
      </c>
      <c r="X140" s="30" t="s">
        <v>117</v>
      </c>
      <c r="Y140" s="32" t="s">
        <v>57</v>
      </c>
      <c r="Z140" s="32" t="s">
        <v>117</v>
      </c>
      <c r="AA140" s="32" t="s">
        <v>117</v>
      </c>
      <c r="AB140" s="37" t="s">
        <v>117</v>
      </c>
      <c r="AC140" s="37" t="s">
        <v>57</v>
      </c>
      <c r="AD140" s="37" t="s">
        <v>57</v>
      </c>
      <c r="AE140" s="30" t="s">
        <v>117</v>
      </c>
      <c r="AF140" s="30" t="s">
        <v>117</v>
      </c>
      <c r="AG140" s="30" t="s">
        <v>117</v>
      </c>
      <c r="AH140" s="30" t="s">
        <v>117</v>
      </c>
    </row>
    <row r="141" spans="1:34" s="31" customFormat="1" ht="57" customHeight="1" x14ac:dyDescent="0.2">
      <c r="A141" s="36">
        <v>131</v>
      </c>
      <c r="B141" s="32" t="s">
        <v>44</v>
      </c>
      <c r="C141" s="32" t="s">
        <v>45</v>
      </c>
      <c r="D141" s="39" t="s">
        <v>46</v>
      </c>
      <c r="E141" s="39" t="s">
        <v>588</v>
      </c>
      <c r="F141" s="39" t="s">
        <v>490</v>
      </c>
      <c r="G141" s="32" t="s">
        <v>164</v>
      </c>
      <c r="H141" s="32" t="s">
        <v>807</v>
      </c>
      <c r="I141" s="39" t="s">
        <v>117</v>
      </c>
      <c r="J141" s="32" t="s">
        <v>411</v>
      </c>
      <c r="K141" s="32" t="s">
        <v>200</v>
      </c>
      <c r="L141" s="32" t="s">
        <v>164</v>
      </c>
      <c r="M141" s="32" t="s">
        <v>50</v>
      </c>
      <c r="N141" s="39" t="s">
        <v>50</v>
      </c>
      <c r="O141" s="32" t="s">
        <v>51</v>
      </c>
      <c r="P141" s="37">
        <f t="shared" si="109"/>
        <v>2</v>
      </c>
      <c r="Q141" s="32" t="s">
        <v>91</v>
      </c>
      <c r="R141" s="37">
        <f t="shared" si="110"/>
        <v>3</v>
      </c>
      <c r="S141" s="32" t="s">
        <v>66</v>
      </c>
      <c r="T141" s="37">
        <f t="shared" si="102"/>
        <v>2</v>
      </c>
      <c r="U141" s="32">
        <f t="shared" si="103"/>
        <v>7</v>
      </c>
      <c r="V141" s="30" t="str">
        <f t="shared" si="104"/>
        <v>MEDIA</v>
      </c>
      <c r="W141" s="32" t="s">
        <v>117</v>
      </c>
      <c r="X141" s="30" t="s">
        <v>117</v>
      </c>
      <c r="Y141" s="32" t="s">
        <v>57</v>
      </c>
      <c r="Z141" s="32" t="s">
        <v>117</v>
      </c>
      <c r="AA141" s="32" t="s">
        <v>117</v>
      </c>
      <c r="AB141" s="37" t="s">
        <v>117</v>
      </c>
      <c r="AC141" s="37" t="s">
        <v>57</v>
      </c>
      <c r="AD141" s="37" t="s">
        <v>57</v>
      </c>
      <c r="AE141" s="30" t="s">
        <v>117</v>
      </c>
      <c r="AF141" s="30" t="s">
        <v>117</v>
      </c>
      <c r="AG141" s="30" t="s">
        <v>117</v>
      </c>
      <c r="AH141" s="30" t="s">
        <v>117</v>
      </c>
    </row>
    <row r="142" spans="1:34" s="31" customFormat="1" ht="57" customHeight="1" x14ac:dyDescent="0.2">
      <c r="A142" s="36">
        <v>132</v>
      </c>
      <c r="B142" s="32" t="s">
        <v>44</v>
      </c>
      <c r="C142" s="32" t="s">
        <v>45</v>
      </c>
      <c r="D142" s="39" t="s">
        <v>46</v>
      </c>
      <c r="E142" s="39" t="s">
        <v>513</v>
      </c>
      <c r="F142" s="39" t="s">
        <v>482</v>
      </c>
      <c r="G142" s="32" t="s">
        <v>164</v>
      </c>
      <c r="H142" s="32" t="s">
        <v>803</v>
      </c>
      <c r="I142" s="39" t="s">
        <v>117</v>
      </c>
      <c r="J142" s="32" t="s">
        <v>359</v>
      </c>
      <c r="K142" s="32" t="s">
        <v>200</v>
      </c>
      <c r="L142" s="32" t="s">
        <v>164</v>
      </c>
      <c r="M142" s="32" t="s">
        <v>50</v>
      </c>
      <c r="N142" s="39" t="s">
        <v>824</v>
      </c>
      <c r="O142" s="32" t="s">
        <v>51</v>
      </c>
      <c r="P142" s="37">
        <f t="shared" si="109"/>
        <v>2</v>
      </c>
      <c r="Q142" s="32" t="s">
        <v>91</v>
      </c>
      <c r="R142" s="37">
        <f t="shared" si="110"/>
        <v>3</v>
      </c>
      <c r="S142" s="32" t="s">
        <v>91</v>
      </c>
      <c r="T142" s="37">
        <f t="shared" si="102"/>
        <v>3</v>
      </c>
      <c r="U142" s="32">
        <f t="shared" si="103"/>
        <v>8</v>
      </c>
      <c r="V142" s="30" t="str">
        <f t="shared" si="104"/>
        <v>ALTA</v>
      </c>
      <c r="W142" s="32" t="s">
        <v>117</v>
      </c>
      <c r="X142" s="30" t="s">
        <v>117</v>
      </c>
      <c r="Y142" s="32" t="s">
        <v>57</v>
      </c>
      <c r="Z142" s="32" t="s">
        <v>117</v>
      </c>
      <c r="AA142" s="32" t="s">
        <v>117</v>
      </c>
      <c r="AB142" s="37" t="s">
        <v>117</v>
      </c>
      <c r="AC142" s="37" t="s">
        <v>57</v>
      </c>
      <c r="AD142" s="37" t="s">
        <v>57</v>
      </c>
      <c r="AE142" s="30" t="s">
        <v>117</v>
      </c>
      <c r="AF142" s="30" t="s">
        <v>117</v>
      </c>
      <c r="AG142" s="30" t="s">
        <v>117</v>
      </c>
      <c r="AH142" s="30" t="s">
        <v>117</v>
      </c>
    </row>
    <row r="143" spans="1:34" s="31" customFormat="1" ht="57" customHeight="1" x14ac:dyDescent="0.2">
      <c r="A143" s="36">
        <v>133</v>
      </c>
      <c r="B143" s="32" t="s">
        <v>44</v>
      </c>
      <c r="C143" s="32" t="s">
        <v>45</v>
      </c>
      <c r="D143" s="39" t="s">
        <v>46</v>
      </c>
      <c r="E143" s="39" t="s">
        <v>549</v>
      </c>
      <c r="F143" s="39" t="s">
        <v>492</v>
      </c>
      <c r="G143" s="32" t="s">
        <v>164</v>
      </c>
      <c r="H143" s="32" t="s">
        <v>803</v>
      </c>
      <c r="I143" s="39" t="s">
        <v>117</v>
      </c>
      <c r="J143" s="32" t="s">
        <v>360</v>
      </c>
      <c r="K143" s="32" t="s">
        <v>200</v>
      </c>
      <c r="L143" s="32" t="s">
        <v>164</v>
      </c>
      <c r="M143" s="32" t="s">
        <v>50</v>
      </c>
      <c r="N143" s="39" t="s">
        <v>824</v>
      </c>
      <c r="O143" s="32" t="s">
        <v>51</v>
      </c>
      <c r="P143" s="37">
        <f t="shared" si="109"/>
        <v>2</v>
      </c>
      <c r="Q143" s="32" t="s">
        <v>91</v>
      </c>
      <c r="R143" s="37">
        <f t="shared" si="110"/>
        <v>3</v>
      </c>
      <c r="S143" s="32" t="s">
        <v>91</v>
      </c>
      <c r="T143" s="37">
        <f t="shared" si="102"/>
        <v>3</v>
      </c>
      <c r="U143" s="32">
        <f t="shared" si="103"/>
        <v>8</v>
      </c>
      <c r="V143" s="30" t="str">
        <f t="shared" si="104"/>
        <v>ALTA</v>
      </c>
      <c r="W143" s="32" t="s">
        <v>117</v>
      </c>
      <c r="X143" s="30" t="s">
        <v>117</v>
      </c>
      <c r="Y143" s="32" t="s">
        <v>57</v>
      </c>
      <c r="Z143" s="32" t="s">
        <v>117</v>
      </c>
      <c r="AA143" s="32" t="s">
        <v>117</v>
      </c>
      <c r="AB143" s="37" t="s">
        <v>117</v>
      </c>
      <c r="AC143" s="37" t="s">
        <v>57</v>
      </c>
      <c r="AD143" s="37" t="s">
        <v>57</v>
      </c>
      <c r="AE143" s="30" t="s">
        <v>117</v>
      </c>
      <c r="AF143" s="30" t="s">
        <v>117</v>
      </c>
      <c r="AG143" s="30" t="s">
        <v>117</v>
      </c>
      <c r="AH143" s="30" t="s">
        <v>117</v>
      </c>
    </row>
    <row r="144" spans="1:34" s="31" customFormat="1" ht="57" customHeight="1" x14ac:dyDescent="0.2">
      <c r="A144" s="36">
        <v>134</v>
      </c>
      <c r="B144" s="32" t="s">
        <v>44</v>
      </c>
      <c r="C144" s="32" t="s">
        <v>45</v>
      </c>
      <c r="D144" s="39" t="s">
        <v>46</v>
      </c>
      <c r="E144" s="39" t="s">
        <v>589</v>
      </c>
      <c r="F144" s="39" t="s">
        <v>492</v>
      </c>
      <c r="G144" s="32" t="s">
        <v>164</v>
      </c>
      <c r="H144" s="32" t="s">
        <v>806</v>
      </c>
      <c r="I144" s="39" t="s">
        <v>117</v>
      </c>
      <c r="J144" s="32" t="s">
        <v>361</v>
      </c>
      <c r="K144" s="32" t="s">
        <v>200</v>
      </c>
      <c r="L144" s="32" t="s">
        <v>164</v>
      </c>
      <c r="M144" s="32" t="s">
        <v>50</v>
      </c>
      <c r="N144" s="39" t="s">
        <v>825</v>
      </c>
      <c r="O144" s="32" t="s">
        <v>51</v>
      </c>
      <c r="P144" s="37">
        <f t="shared" si="109"/>
        <v>2</v>
      </c>
      <c r="Q144" s="32" t="s">
        <v>91</v>
      </c>
      <c r="R144" s="37">
        <f t="shared" si="110"/>
        <v>3</v>
      </c>
      <c r="S144" s="32" t="s">
        <v>91</v>
      </c>
      <c r="T144" s="37">
        <f t="shared" si="102"/>
        <v>3</v>
      </c>
      <c r="U144" s="32">
        <f t="shared" si="103"/>
        <v>8</v>
      </c>
      <c r="V144" s="30" t="str">
        <f t="shared" si="104"/>
        <v>ALTA</v>
      </c>
      <c r="W144" s="32" t="s">
        <v>117</v>
      </c>
      <c r="X144" s="30" t="s">
        <v>117</v>
      </c>
      <c r="Y144" s="32" t="s">
        <v>57</v>
      </c>
      <c r="Z144" s="32" t="s">
        <v>117</v>
      </c>
      <c r="AA144" s="32" t="s">
        <v>117</v>
      </c>
      <c r="AB144" s="37" t="s">
        <v>117</v>
      </c>
      <c r="AC144" s="37" t="s">
        <v>57</v>
      </c>
      <c r="AD144" s="37" t="s">
        <v>57</v>
      </c>
      <c r="AE144" s="30" t="s">
        <v>117</v>
      </c>
      <c r="AF144" s="30" t="s">
        <v>117</v>
      </c>
      <c r="AG144" s="30" t="s">
        <v>117</v>
      </c>
      <c r="AH144" s="30" t="s">
        <v>117</v>
      </c>
    </row>
    <row r="145" spans="1:34" s="31" customFormat="1" ht="62.25" customHeight="1" x14ac:dyDescent="0.2">
      <c r="A145" s="36">
        <v>135</v>
      </c>
      <c r="B145" s="32" t="s">
        <v>44</v>
      </c>
      <c r="C145" s="32" t="s">
        <v>45</v>
      </c>
      <c r="D145" s="39" t="s">
        <v>46</v>
      </c>
      <c r="E145" s="39" t="s">
        <v>514</v>
      </c>
      <c r="F145" s="39" t="s">
        <v>742</v>
      </c>
      <c r="G145" s="32" t="s">
        <v>164</v>
      </c>
      <c r="H145" s="32" t="s">
        <v>809</v>
      </c>
      <c r="I145" s="39" t="s">
        <v>117</v>
      </c>
      <c r="J145" s="32" t="s">
        <v>362</v>
      </c>
      <c r="K145" s="32" t="s">
        <v>200</v>
      </c>
      <c r="L145" s="32" t="s">
        <v>164</v>
      </c>
      <c r="M145" s="32" t="s">
        <v>50</v>
      </c>
      <c r="N145" s="39" t="s">
        <v>104</v>
      </c>
      <c r="O145" s="32" t="s">
        <v>51</v>
      </c>
      <c r="P145" s="37">
        <f t="shared" si="100"/>
        <v>2</v>
      </c>
      <c r="Q145" s="32" t="s">
        <v>91</v>
      </c>
      <c r="R145" s="37">
        <f t="shared" si="101"/>
        <v>3</v>
      </c>
      <c r="S145" s="32" t="s">
        <v>66</v>
      </c>
      <c r="T145" s="37">
        <f t="shared" si="102"/>
        <v>2</v>
      </c>
      <c r="U145" s="32">
        <f t="shared" si="103"/>
        <v>7</v>
      </c>
      <c r="V145" s="30" t="str">
        <f t="shared" si="104"/>
        <v>MEDIA</v>
      </c>
      <c r="W145" s="32" t="s">
        <v>117</v>
      </c>
      <c r="X145" s="30" t="s">
        <v>117</v>
      </c>
      <c r="Y145" s="32" t="s">
        <v>57</v>
      </c>
      <c r="Z145" s="32" t="s">
        <v>117</v>
      </c>
      <c r="AA145" s="32" t="s">
        <v>117</v>
      </c>
      <c r="AB145" s="37" t="s">
        <v>117</v>
      </c>
      <c r="AC145" s="37" t="s">
        <v>57</v>
      </c>
      <c r="AD145" s="37" t="s">
        <v>57</v>
      </c>
      <c r="AE145" s="30" t="s">
        <v>117</v>
      </c>
      <c r="AF145" s="30" t="s">
        <v>117</v>
      </c>
      <c r="AG145" s="30" t="s">
        <v>117</v>
      </c>
      <c r="AH145" s="30" t="s">
        <v>117</v>
      </c>
    </row>
    <row r="146" spans="1:34" s="31" customFormat="1" ht="62.25" customHeight="1" x14ac:dyDescent="0.2">
      <c r="A146" s="36">
        <v>136</v>
      </c>
      <c r="B146" s="32" t="s">
        <v>44</v>
      </c>
      <c r="C146" s="32" t="s">
        <v>45</v>
      </c>
      <c r="D146" s="39" t="s">
        <v>46</v>
      </c>
      <c r="E146" s="39" t="s">
        <v>515</v>
      </c>
      <c r="F146" s="39" t="s">
        <v>488</v>
      </c>
      <c r="G146" s="32" t="s">
        <v>164</v>
      </c>
      <c r="H146" s="32" t="s">
        <v>810</v>
      </c>
      <c r="I146" s="39" t="s">
        <v>117</v>
      </c>
      <c r="J146" s="32" t="s">
        <v>363</v>
      </c>
      <c r="K146" s="32" t="s">
        <v>200</v>
      </c>
      <c r="L146" s="32" t="s">
        <v>164</v>
      </c>
      <c r="M146" s="32" t="s">
        <v>50</v>
      </c>
      <c r="N146" s="39" t="s">
        <v>812</v>
      </c>
      <c r="O146" s="32" t="s">
        <v>51</v>
      </c>
      <c r="P146" s="37">
        <f t="shared" ref="P146:P150" si="111">IF(O146="Información pública Reservada",3,IF(O146="Información pública Clasificada",2,IF(O146="Información Pública",1,IF(O146="","ESCOJA OPCION…!",3))))</f>
        <v>2</v>
      </c>
      <c r="Q146" s="32" t="s">
        <v>91</v>
      </c>
      <c r="R146" s="37">
        <f t="shared" ref="R146:R150" si="112">IF(Q146="ALTA",3,IF(Q146="MEDIA",2,IF(Q146="BAJA",1,IF(O146="","ESCOJA OPCION…!",3))))</f>
        <v>3</v>
      </c>
      <c r="S146" s="32" t="s">
        <v>66</v>
      </c>
      <c r="T146" s="37">
        <f t="shared" si="102"/>
        <v>2</v>
      </c>
      <c r="U146" s="32">
        <f t="shared" si="103"/>
        <v>7</v>
      </c>
      <c r="V146" s="30" t="str">
        <f t="shared" si="104"/>
        <v>MEDIA</v>
      </c>
      <c r="W146" s="32" t="s">
        <v>117</v>
      </c>
      <c r="X146" s="30" t="s">
        <v>117</v>
      </c>
      <c r="Y146" s="32" t="s">
        <v>57</v>
      </c>
      <c r="Z146" s="32" t="s">
        <v>117</v>
      </c>
      <c r="AA146" s="32" t="s">
        <v>117</v>
      </c>
      <c r="AB146" s="37" t="s">
        <v>117</v>
      </c>
      <c r="AC146" s="37" t="s">
        <v>57</v>
      </c>
      <c r="AD146" s="37" t="s">
        <v>57</v>
      </c>
      <c r="AE146" s="30" t="s">
        <v>117</v>
      </c>
      <c r="AF146" s="30" t="s">
        <v>117</v>
      </c>
      <c r="AG146" s="30" t="s">
        <v>117</v>
      </c>
      <c r="AH146" s="30" t="s">
        <v>117</v>
      </c>
    </row>
    <row r="147" spans="1:34" s="31" customFormat="1" ht="62.25" customHeight="1" x14ac:dyDescent="0.2">
      <c r="A147" s="36">
        <v>137</v>
      </c>
      <c r="B147" s="32" t="s">
        <v>44</v>
      </c>
      <c r="C147" s="32" t="s">
        <v>45</v>
      </c>
      <c r="D147" s="39" t="s">
        <v>46</v>
      </c>
      <c r="E147" s="39" t="s">
        <v>516</v>
      </c>
      <c r="F147" s="39" t="s">
        <v>488</v>
      </c>
      <c r="G147" s="32" t="s">
        <v>164</v>
      </c>
      <c r="H147" s="32" t="s">
        <v>809</v>
      </c>
      <c r="I147" s="39" t="s">
        <v>117</v>
      </c>
      <c r="J147" s="32" t="s">
        <v>364</v>
      </c>
      <c r="K147" s="32" t="s">
        <v>200</v>
      </c>
      <c r="L147" s="32" t="s">
        <v>164</v>
      </c>
      <c r="M147" s="32" t="s">
        <v>50</v>
      </c>
      <c r="N147" s="39" t="s">
        <v>104</v>
      </c>
      <c r="O147" s="32" t="s">
        <v>51</v>
      </c>
      <c r="P147" s="37">
        <f t="shared" si="111"/>
        <v>2</v>
      </c>
      <c r="Q147" s="32" t="s">
        <v>91</v>
      </c>
      <c r="R147" s="37">
        <f t="shared" si="112"/>
        <v>3</v>
      </c>
      <c r="S147" s="32" t="s">
        <v>66</v>
      </c>
      <c r="T147" s="37">
        <f t="shared" si="102"/>
        <v>2</v>
      </c>
      <c r="U147" s="32">
        <f t="shared" si="103"/>
        <v>7</v>
      </c>
      <c r="V147" s="30" t="str">
        <f t="shared" si="104"/>
        <v>MEDIA</v>
      </c>
      <c r="W147" s="32" t="s">
        <v>117</v>
      </c>
      <c r="X147" s="30" t="s">
        <v>117</v>
      </c>
      <c r="Y147" s="32" t="s">
        <v>57</v>
      </c>
      <c r="Z147" s="32" t="s">
        <v>117</v>
      </c>
      <c r="AA147" s="32" t="s">
        <v>117</v>
      </c>
      <c r="AB147" s="37" t="s">
        <v>117</v>
      </c>
      <c r="AC147" s="37" t="s">
        <v>57</v>
      </c>
      <c r="AD147" s="37" t="s">
        <v>57</v>
      </c>
      <c r="AE147" s="30" t="s">
        <v>117</v>
      </c>
      <c r="AF147" s="30" t="s">
        <v>117</v>
      </c>
      <c r="AG147" s="30" t="s">
        <v>117</v>
      </c>
      <c r="AH147" s="30" t="s">
        <v>117</v>
      </c>
    </row>
    <row r="148" spans="1:34" s="31" customFormat="1" ht="45" customHeight="1" x14ac:dyDescent="0.2">
      <c r="A148" s="36">
        <v>138</v>
      </c>
      <c r="B148" s="32" t="s">
        <v>44</v>
      </c>
      <c r="C148" s="32" t="s">
        <v>45</v>
      </c>
      <c r="D148" s="39" t="s">
        <v>46</v>
      </c>
      <c r="E148" s="39" t="s">
        <v>517</v>
      </c>
      <c r="F148" s="39" t="s">
        <v>488</v>
      </c>
      <c r="G148" s="32" t="s">
        <v>164</v>
      </c>
      <c r="H148" s="32" t="s">
        <v>806</v>
      </c>
      <c r="I148" s="39" t="s">
        <v>117</v>
      </c>
      <c r="J148" s="32" t="s">
        <v>365</v>
      </c>
      <c r="K148" s="32" t="s">
        <v>200</v>
      </c>
      <c r="L148" s="32" t="s">
        <v>164</v>
      </c>
      <c r="M148" s="32" t="s">
        <v>50</v>
      </c>
      <c r="N148" s="39" t="s">
        <v>841</v>
      </c>
      <c r="O148" s="32" t="s">
        <v>51</v>
      </c>
      <c r="P148" s="37">
        <f t="shared" si="111"/>
        <v>2</v>
      </c>
      <c r="Q148" s="32" t="s">
        <v>91</v>
      </c>
      <c r="R148" s="37">
        <f t="shared" si="112"/>
        <v>3</v>
      </c>
      <c r="S148" s="32" t="s">
        <v>66</v>
      </c>
      <c r="T148" s="37">
        <f t="shared" si="102"/>
        <v>2</v>
      </c>
      <c r="U148" s="32">
        <f t="shared" si="103"/>
        <v>7</v>
      </c>
      <c r="V148" s="30" t="str">
        <f t="shared" si="104"/>
        <v>MEDIA</v>
      </c>
      <c r="W148" s="32" t="s">
        <v>117</v>
      </c>
      <c r="X148" s="30" t="s">
        <v>117</v>
      </c>
      <c r="Y148" s="32" t="s">
        <v>57</v>
      </c>
      <c r="Z148" s="32" t="s">
        <v>117</v>
      </c>
      <c r="AA148" s="32" t="s">
        <v>117</v>
      </c>
      <c r="AB148" s="37" t="s">
        <v>117</v>
      </c>
      <c r="AC148" s="37" t="s">
        <v>57</v>
      </c>
      <c r="AD148" s="37" t="s">
        <v>57</v>
      </c>
      <c r="AE148" s="30" t="s">
        <v>117</v>
      </c>
      <c r="AF148" s="30" t="s">
        <v>117</v>
      </c>
      <c r="AG148" s="30" t="s">
        <v>117</v>
      </c>
      <c r="AH148" s="30" t="s">
        <v>117</v>
      </c>
    </row>
    <row r="149" spans="1:34" s="31" customFormat="1" ht="45" customHeight="1" x14ac:dyDescent="0.2">
      <c r="A149" s="36">
        <v>139</v>
      </c>
      <c r="B149" s="32" t="s">
        <v>44</v>
      </c>
      <c r="C149" s="32" t="s">
        <v>45</v>
      </c>
      <c r="D149" s="39" t="s">
        <v>46</v>
      </c>
      <c r="E149" s="39" t="s">
        <v>590</v>
      </c>
      <c r="F149" s="39" t="s">
        <v>486</v>
      </c>
      <c r="G149" s="32" t="s">
        <v>164</v>
      </c>
      <c r="H149" s="39" t="s">
        <v>46</v>
      </c>
      <c r="I149" s="39" t="s">
        <v>117</v>
      </c>
      <c r="J149" s="32" t="s">
        <v>366</v>
      </c>
      <c r="K149" s="32" t="s">
        <v>200</v>
      </c>
      <c r="L149" s="32" t="s">
        <v>164</v>
      </c>
      <c r="M149" s="32" t="s">
        <v>50</v>
      </c>
      <c r="N149" s="39" t="s">
        <v>839</v>
      </c>
      <c r="O149" s="32" t="s">
        <v>51</v>
      </c>
      <c r="P149" s="37">
        <f t="shared" si="111"/>
        <v>2</v>
      </c>
      <c r="Q149" s="32" t="s">
        <v>91</v>
      </c>
      <c r="R149" s="37">
        <f t="shared" si="112"/>
        <v>3</v>
      </c>
      <c r="S149" s="32" t="s">
        <v>66</v>
      </c>
      <c r="T149" s="37">
        <f t="shared" si="102"/>
        <v>2</v>
      </c>
      <c r="U149" s="32">
        <f t="shared" si="103"/>
        <v>7</v>
      </c>
      <c r="V149" s="30" t="str">
        <f t="shared" si="104"/>
        <v>MEDIA</v>
      </c>
      <c r="W149" s="32" t="s">
        <v>117</v>
      </c>
      <c r="X149" s="30" t="s">
        <v>117</v>
      </c>
      <c r="Y149" s="32" t="s">
        <v>57</v>
      </c>
      <c r="Z149" s="32" t="s">
        <v>117</v>
      </c>
      <c r="AA149" s="32" t="s">
        <v>117</v>
      </c>
      <c r="AB149" s="37" t="s">
        <v>117</v>
      </c>
      <c r="AC149" s="37" t="s">
        <v>57</v>
      </c>
      <c r="AD149" s="37" t="s">
        <v>57</v>
      </c>
      <c r="AE149" s="30" t="s">
        <v>117</v>
      </c>
      <c r="AF149" s="30" t="s">
        <v>117</v>
      </c>
      <c r="AG149" s="30" t="s">
        <v>117</v>
      </c>
      <c r="AH149" s="30" t="s">
        <v>117</v>
      </c>
    </row>
    <row r="150" spans="1:34" s="31" customFormat="1" ht="45" customHeight="1" x14ac:dyDescent="0.2">
      <c r="A150" s="36">
        <v>140</v>
      </c>
      <c r="B150" s="32" t="s">
        <v>44</v>
      </c>
      <c r="C150" s="32" t="s">
        <v>45</v>
      </c>
      <c r="D150" s="39" t="s">
        <v>46</v>
      </c>
      <c r="E150" s="39" t="s">
        <v>550</v>
      </c>
      <c r="F150" s="39" t="s">
        <v>488</v>
      </c>
      <c r="G150" s="32" t="s">
        <v>164</v>
      </c>
      <c r="H150" s="32" t="s">
        <v>367</v>
      </c>
      <c r="I150" s="39" t="s">
        <v>117</v>
      </c>
      <c r="J150" s="32" t="s">
        <v>551</v>
      </c>
      <c r="K150" s="32" t="s">
        <v>200</v>
      </c>
      <c r="L150" s="32" t="s">
        <v>164</v>
      </c>
      <c r="M150" s="32" t="s">
        <v>50</v>
      </c>
      <c r="N150" s="39" t="s">
        <v>50</v>
      </c>
      <c r="O150" s="32" t="s">
        <v>51</v>
      </c>
      <c r="P150" s="37">
        <f t="shared" si="111"/>
        <v>2</v>
      </c>
      <c r="Q150" s="32" t="s">
        <v>91</v>
      </c>
      <c r="R150" s="37">
        <f t="shared" si="112"/>
        <v>3</v>
      </c>
      <c r="S150" s="32" t="s">
        <v>66</v>
      </c>
      <c r="T150" s="37">
        <f t="shared" si="102"/>
        <v>2</v>
      </c>
      <c r="U150" s="32">
        <f t="shared" si="103"/>
        <v>7</v>
      </c>
      <c r="V150" s="30" t="str">
        <f t="shared" si="104"/>
        <v>MEDIA</v>
      </c>
      <c r="W150" s="32" t="s">
        <v>117</v>
      </c>
      <c r="X150" s="30" t="s">
        <v>117</v>
      </c>
      <c r="Y150" s="32" t="s">
        <v>57</v>
      </c>
      <c r="Z150" s="32" t="s">
        <v>117</v>
      </c>
      <c r="AA150" s="32" t="s">
        <v>117</v>
      </c>
      <c r="AB150" s="37" t="s">
        <v>117</v>
      </c>
      <c r="AC150" s="37" t="s">
        <v>57</v>
      </c>
      <c r="AD150" s="37" t="s">
        <v>57</v>
      </c>
      <c r="AE150" s="30" t="s">
        <v>117</v>
      </c>
      <c r="AF150" s="30" t="s">
        <v>117</v>
      </c>
      <c r="AG150" s="30" t="s">
        <v>117</v>
      </c>
      <c r="AH150" s="30" t="s">
        <v>117</v>
      </c>
    </row>
    <row r="151" spans="1:34" s="31" customFormat="1" ht="45" customHeight="1" x14ac:dyDescent="0.2">
      <c r="A151" s="36">
        <v>141</v>
      </c>
      <c r="B151" s="32" t="s">
        <v>44</v>
      </c>
      <c r="C151" s="32" t="s">
        <v>45</v>
      </c>
      <c r="D151" s="39" t="s">
        <v>46</v>
      </c>
      <c r="E151" s="39" t="s">
        <v>591</v>
      </c>
      <c r="F151" s="39" t="s">
        <v>493</v>
      </c>
      <c r="G151" s="32" t="s">
        <v>164</v>
      </c>
      <c r="H151" s="39" t="s">
        <v>368</v>
      </c>
      <c r="I151" s="39" t="s">
        <v>117</v>
      </c>
      <c r="J151" s="32" t="s">
        <v>412</v>
      </c>
      <c r="K151" s="32" t="s">
        <v>200</v>
      </c>
      <c r="L151" s="32" t="s">
        <v>164</v>
      </c>
      <c r="M151" s="32" t="s">
        <v>50</v>
      </c>
      <c r="N151" s="39" t="s">
        <v>50</v>
      </c>
      <c r="O151" s="32" t="s">
        <v>51</v>
      </c>
      <c r="P151" s="37">
        <f t="shared" si="100"/>
        <v>2</v>
      </c>
      <c r="Q151" s="32" t="s">
        <v>91</v>
      </c>
      <c r="R151" s="37">
        <f t="shared" si="101"/>
        <v>3</v>
      </c>
      <c r="S151" s="32" t="s">
        <v>66</v>
      </c>
      <c r="T151" s="37">
        <f t="shared" si="102"/>
        <v>2</v>
      </c>
      <c r="U151" s="32">
        <f t="shared" si="103"/>
        <v>7</v>
      </c>
      <c r="V151" s="30" t="str">
        <f t="shared" si="104"/>
        <v>MEDIA</v>
      </c>
      <c r="W151" s="32" t="s">
        <v>117</v>
      </c>
      <c r="X151" s="30" t="s">
        <v>117</v>
      </c>
      <c r="Y151" s="32" t="s">
        <v>57</v>
      </c>
      <c r="Z151" s="32" t="s">
        <v>117</v>
      </c>
      <c r="AA151" s="32" t="s">
        <v>117</v>
      </c>
      <c r="AB151" s="37" t="s">
        <v>117</v>
      </c>
      <c r="AC151" s="37" t="s">
        <v>57</v>
      </c>
      <c r="AD151" s="37" t="s">
        <v>57</v>
      </c>
      <c r="AE151" s="30" t="s">
        <v>117</v>
      </c>
      <c r="AF151" s="30" t="s">
        <v>117</v>
      </c>
      <c r="AG151" s="30" t="s">
        <v>117</v>
      </c>
      <c r="AH151" s="30" t="s">
        <v>117</v>
      </c>
    </row>
    <row r="152" spans="1:34" s="31" customFormat="1" ht="45" customHeight="1" x14ac:dyDescent="0.2">
      <c r="A152" s="36">
        <v>142</v>
      </c>
      <c r="B152" s="32" t="s">
        <v>44</v>
      </c>
      <c r="C152" s="32" t="s">
        <v>45</v>
      </c>
      <c r="D152" s="39" t="s">
        <v>46</v>
      </c>
      <c r="E152" s="39" t="s">
        <v>567</v>
      </c>
      <c r="F152" s="39" t="s">
        <v>492</v>
      </c>
      <c r="G152" s="32" t="s">
        <v>164</v>
      </c>
      <c r="H152" s="32" t="s">
        <v>369</v>
      </c>
      <c r="I152" s="39" t="s">
        <v>117</v>
      </c>
      <c r="J152" s="32" t="s">
        <v>568</v>
      </c>
      <c r="K152" s="32" t="s">
        <v>200</v>
      </c>
      <c r="L152" s="32" t="s">
        <v>164</v>
      </c>
      <c r="M152" s="32" t="s">
        <v>50</v>
      </c>
      <c r="N152" s="39" t="s">
        <v>50</v>
      </c>
      <c r="O152" s="32" t="s">
        <v>51</v>
      </c>
      <c r="P152" s="37">
        <f t="shared" ref="P152:P153" si="113">IF(O152="Información pública Reservada",3,IF(O152="Información pública Clasificada",2,IF(O152="Información Pública",1,IF(O152="","ESCOJA OPCION…!",3))))</f>
        <v>2</v>
      </c>
      <c r="Q152" s="32" t="s">
        <v>91</v>
      </c>
      <c r="R152" s="37">
        <f t="shared" ref="R152:R153" si="114">IF(Q152="ALTA",3,IF(Q152="MEDIA",2,IF(Q152="BAJA",1,IF(O152="","ESCOJA OPCION…!",3))))</f>
        <v>3</v>
      </c>
      <c r="S152" s="32" t="s">
        <v>66</v>
      </c>
      <c r="T152" s="37">
        <f t="shared" si="102"/>
        <v>2</v>
      </c>
      <c r="U152" s="32">
        <f t="shared" si="103"/>
        <v>7</v>
      </c>
      <c r="V152" s="30" t="str">
        <f t="shared" si="104"/>
        <v>MEDIA</v>
      </c>
      <c r="W152" s="32" t="s">
        <v>117</v>
      </c>
      <c r="X152" s="30" t="s">
        <v>117</v>
      </c>
      <c r="Y152" s="32" t="s">
        <v>57</v>
      </c>
      <c r="Z152" s="32" t="s">
        <v>117</v>
      </c>
      <c r="AA152" s="32" t="s">
        <v>117</v>
      </c>
      <c r="AB152" s="37" t="s">
        <v>117</v>
      </c>
      <c r="AC152" s="37" t="s">
        <v>57</v>
      </c>
      <c r="AD152" s="37" t="s">
        <v>57</v>
      </c>
      <c r="AE152" s="30" t="s">
        <v>117</v>
      </c>
      <c r="AF152" s="30" t="s">
        <v>117</v>
      </c>
      <c r="AG152" s="30" t="s">
        <v>117</v>
      </c>
      <c r="AH152" s="30" t="s">
        <v>117</v>
      </c>
    </row>
    <row r="153" spans="1:34" s="31" customFormat="1" ht="45" customHeight="1" x14ac:dyDescent="0.2">
      <c r="A153" s="36">
        <v>143</v>
      </c>
      <c r="B153" s="32" t="s">
        <v>44</v>
      </c>
      <c r="C153" s="32" t="s">
        <v>45</v>
      </c>
      <c r="D153" s="39" t="s">
        <v>46</v>
      </c>
      <c r="E153" s="39" t="s">
        <v>592</v>
      </c>
      <c r="F153" s="39" t="s">
        <v>494</v>
      </c>
      <c r="G153" s="32" t="s">
        <v>164</v>
      </c>
      <c r="H153" s="32" t="s">
        <v>370</v>
      </c>
      <c r="I153" s="39" t="s">
        <v>117</v>
      </c>
      <c r="J153" s="50" t="s">
        <v>413</v>
      </c>
      <c r="K153" s="32" t="s">
        <v>200</v>
      </c>
      <c r="L153" s="32" t="s">
        <v>164</v>
      </c>
      <c r="M153" s="32" t="s">
        <v>50</v>
      </c>
      <c r="N153" s="39" t="s">
        <v>50</v>
      </c>
      <c r="O153" s="32" t="s">
        <v>51</v>
      </c>
      <c r="P153" s="37">
        <f t="shared" si="113"/>
        <v>2</v>
      </c>
      <c r="Q153" s="32" t="s">
        <v>91</v>
      </c>
      <c r="R153" s="37">
        <f t="shared" si="114"/>
        <v>3</v>
      </c>
      <c r="S153" s="32" t="s">
        <v>66</v>
      </c>
      <c r="T153" s="37">
        <f t="shared" si="102"/>
        <v>2</v>
      </c>
      <c r="U153" s="32">
        <f t="shared" si="103"/>
        <v>7</v>
      </c>
      <c r="V153" s="30" t="str">
        <f t="shared" si="104"/>
        <v>MEDIA</v>
      </c>
      <c r="W153" s="32" t="s">
        <v>117</v>
      </c>
      <c r="X153" s="30" t="s">
        <v>117</v>
      </c>
      <c r="Y153" s="32" t="s">
        <v>57</v>
      </c>
      <c r="Z153" s="32" t="s">
        <v>117</v>
      </c>
      <c r="AA153" s="32" t="s">
        <v>117</v>
      </c>
      <c r="AB153" s="37" t="s">
        <v>117</v>
      </c>
      <c r="AC153" s="37" t="s">
        <v>57</v>
      </c>
      <c r="AD153" s="37" t="s">
        <v>57</v>
      </c>
      <c r="AE153" s="30" t="s">
        <v>117</v>
      </c>
      <c r="AF153" s="30" t="s">
        <v>117</v>
      </c>
      <c r="AG153" s="30" t="s">
        <v>117</v>
      </c>
      <c r="AH153" s="30" t="s">
        <v>117</v>
      </c>
    </row>
    <row r="154" spans="1:34" s="31" customFormat="1" ht="45" customHeight="1" x14ac:dyDescent="0.2">
      <c r="A154" s="36">
        <v>144</v>
      </c>
      <c r="B154" s="32" t="s">
        <v>44</v>
      </c>
      <c r="C154" s="32" t="s">
        <v>45</v>
      </c>
      <c r="D154" s="39" t="s">
        <v>46</v>
      </c>
      <c r="E154" s="39" t="s">
        <v>542</v>
      </c>
      <c r="F154" s="39" t="s">
        <v>493</v>
      </c>
      <c r="G154" s="32" t="s">
        <v>164</v>
      </c>
      <c r="H154" s="39" t="s">
        <v>371</v>
      </c>
      <c r="I154" s="39" t="s">
        <v>117</v>
      </c>
      <c r="J154" s="32" t="s">
        <v>372</v>
      </c>
      <c r="K154" s="32" t="s">
        <v>200</v>
      </c>
      <c r="L154" s="32" t="s">
        <v>164</v>
      </c>
      <c r="M154" s="32" t="s">
        <v>50</v>
      </c>
      <c r="N154" s="39" t="s">
        <v>812</v>
      </c>
      <c r="O154" s="32" t="s">
        <v>51</v>
      </c>
      <c r="P154" s="37">
        <f t="shared" si="100"/>
        <v>2</v>
      </c>
      <c r="Q154" s="32" t="s">
        <v>91</v>
      </c>
      <c r="R154" s="37">
        <f t="shared" si="101"/>
        <v>3</v>
      </c>
      <c r="S154" s="32" t="s">
        <v>91</v>
      </c>
      <c r="T154" s="37">
        <f t="shared" si="102"/>
        <v>3</v>
      </c>
      <c r="U154" s="32">
        <f t="shared" si="103"/>
        <v>8</v>
      </c>
      <c r="V154" s="30" t="str">
        <f t="shared" si="104"/>
        <v>ALTA</v>
      </c>
      <c r="W154" s="32" t="s">
        <v>117</v>
      </c>
      <c r="X154" s="30" t="s">
        <v>117</v>
      </c>
      <c r="Y154" s="32" t="s">
        <v>57</v>
      </c>
      <c r="Z154" s="32" t="s">
        <v>117</v>
      </c>
      <c r="AA154" s="32" t="s">
        <v>117</v>
      </c>
      <c r="AB154" s="37" t="s">
        <v>117</v>
      </c>
      <c r="AC154" s="37" t="s">
        <v>57</v>
      </c>
      <c r="AD154" s="37" t="s">
        <v>57</v>
      </c>
      <c r="AE154" s="30" t="s">
        <v>117</v>
      </c>
      <c r="AF154" s="30" t="s">
        <v>117</v>
      </c>
      <c r="AG154" s="30" t="s">
        <v>117</v>
      </c>
      <c r="AH154" s="30" t="s">
        <v>117</v>
      </c>
    </row>
    <row r="155" spans="1:34" s="31" customFormat="1" ht="45" customHeight="1" x14ac:dyDescent="0.2">
      <c r="A155" s="36">
        <v>145</v>
      </c>
      <c r="B155" s="32" t="s">
        <v>44</v>
      </c>
      <c r="C155" s="32" t="s">
        <v>45</v>
      </c>
      <c r="D155" s="39" t="s">
        <v>46</v>
      </c>
      <c r="E155" s="39" t="s">
        <v>593</v>
      </c>
      <c r="F155" s="39" t="s">
        <v>490</v>
      </c>
      <c r="G155" s="32" t="s">
        <v>164</v>
      </c>
      <c r="H155" s="39" t="s">
        <v>373</v>
      </c>
      <c r="I155" s="39" t="s">
        <v>117</v>
      </c>
      <c r="J155" s="32" t="s">
        <v>374</v>
      </c>
      <c r="K155" s="32" t="s">
        <v>200</v>
      </c>
      <c r="L155" s="32" t="s">
        <v>164</v>
      </c>
      <c r="M155" s="32" t="s">
        <v>50</v>
      </c>
      <c r="N155" s="39" t="s">
        <v>813</v>
      </c>
      <c r="O155" s="32" t="s">
        <v>51</v>
      </c>
      <c r="P155" s="37">
        <f t="shared" ref="P155:P156" si="115">IF(O155="Información pública Reservada",3,IF(O155="Información pública Clasificada",2,IF(O155="Información Pública",1,IF(O155="","ESCOJA OPCION…!",3))))</f>
        <v>2</v>
      </c>
      <c r="Q155" s="32" t="s">
        <v>91</v>
      </c>
      <c r="R155" s="37">
        <f t="shared" ref="R155:R156" si="116">IF(Q155="ALTA",3,IF(Q155="MEDIA",2,IF(Q155="BAJA",1,IF(O155="","ESCOJA OPCION…!",3))))</f>
        <v>3</v>
      </c>
      <c r="S155" s="32" t="s">
        <v>91</v>
      </c>
      <c r="T155" s="37">
        <f t="shared" si="102"/>
        <v>3</v>
      </c>
      <c r="U155" s="32">
        <f t="shared" si="103"/>
        <v>8</v>
      </c>
      <c r="V155" s="30" t="str">
        <f t="shared" si="104"/>
        <v>ALTA</v>
      </c>
      <c r="W155" s="32" t="s">
        <v>117</v>
      </c>
      <c r="X155" s="30" t="s">
        <v>117</v>
      </c>
      <c r="Y155" s="32" t="s">
        <v>57</v>
      </c>
      <c r="Z155" s="32" t="s">
        <v>117</v>
      </c>
      <c r="AA155" s="32" t="s">
        <v>117</v>
      </c>
      <c r="AB155" s="37" t="s">
        <v>117</v>
      </c>
      <c r="AC155" s="37" t="s">
        <v>57</v>
      </c>
      <c r="AD155" s="37" t="s">
        <v>57</v>
      </c>
      <c r="AE155" s="30" t="s">
        <v>117</v>
      </c>
      <c r="AF155" s="30" t="s">
        <v>117</v>
      </c>
      <c r="AG155" s="30" t="s">
        <v>117</v>
      </c>
      <c r="AH155" s="30" t="s">
        <v>117</v>
      </c>
    </row>
    <row r="156" spans="1:34" s="31" customFormat="1" ht="45" customHeight="1" x14ac:dyDescent="0.2">
      <c r="A156" s="36">
        <v>146</v>
      </c>
      <c r="B156" s="32" t="s">
        <v>44</v>
      </c>
      <c r="C156" s="32" t="s">
        <v>45</v>
      </c>
      <c r="D156" s="39" t="s">
        <v>46</v>
      </c>
      <c r="E156" s="39" t="s">
        <v>594</v>
      </c>
      <c r="F156" s="39" t="s">
        <v>490</v>
      </c>
      <c r="G156" s="32" t="s">
        <v>164</v>
      </c>
      <c r="H156" s="39" t="s">
        <v>373</v>
      </c>
      <c r="I156" s="39" t="s">
        <v>117</v>
      </c>
      <c r="J156" s="32" t="s">
        <v>375</v>
      </c>
      <c r="K156" s="32" t="s">
        <v>200</v>
      </c>
      <c r="L156" s="32" t="s">
        <v>164</v>
      </c>
      <c r="M156" s="32" t="s">
        <v>50</v>
      </c>
      <c r="N156" s="39" t="s">
        <v>839</v>
      </c>
      <c r="O156" s="32" t="s">
        <v>51</v>
      </c>
      <c r="P156" s="37">
        <f t="shared" si="115"/>
        <v>2</v>
      </c>
      <c r="Q156" s="32" t="s">
        <v>91</v>
      </c>
      <c r="R156" s="37">
        <f t="shared" si="116"/>
        <v>3</v>
      </c>
      <c r="S156" s="32" t="s">
        <v>91</v>
      </c>
      <c r="T156" s="37">
        <f t="shared" si="102"/>
        <v>3</v>
      </c>
      <c r="U156" s="32">
        <f t="shared" si="103"/>
        <v>8</v>
      </c>
      <c r="V156" s="30" t="str">
        <f t="shared" si="104"/>
        <v>ALTA</v>
      </c>
      <c r="W156" s="32" t="s">
        <v>117</v>
      </c>
      <c r="X156" s="30" t="s">
        <v>117</v>
      </c>
      <c r="Y156" s="32" t="s">
        <v>57</v>
      </c>
      <c r="Z156" s="32" t="s">
        <v>117</v>
      </c>
      <c r="AA156" s="32" t="s">
        <v>117</v>
      </c>
      <c r="AB156" s="37" t="s">
        <v>117</v>
      </c>
      <c r="AC156" s="37" t="s">
        <v>57</v>
      </c>
      <c r="AD156" s="37" t="s">
        <v>57</v>
      </c>
      <c r="AE156" s="30" t="s">
        <v>117</v>
      </c>
      <c r="AF156" s="30" t="s">
        <v>117</v>
      </c>
      <c r="AG156" s="30" t="s">
        <v>117</v>
      </c>
      <c r="AH156" s="30" t="s">
        <v>117</v>
      </c>
    </row>
    <row r="157" spans="1:34" s="31" customFormat="1" ht="45" customHeight="1" x14ac:dyDescent="0.2">
      <c r="A157" s="36">
        <v>147</v>
      </c>
      <c r="B157" s="32" t="s">
        <v>44</v>
      </c>
      <c r="C157" s="32" t="s">
        <v>45</v>
      </c>
      <c r="D157" s="39" t="s">
        <v>46</v>
      </c>
      <c r="E157" s="39" t="s">
        <v>595</v>
      </c>
      <c r="F157" s="39" t="s">
        <v>487</v>
      </c>
      <c r="G157" s="32" t="s">
        <v>164</v>
      </c>
      <c r="H157" s="39" t="s">
        <v>376</v>
      </c>
      <c r="I157" s="39" t="s">
        <v>117</v>
      </c>
      <c r="J157" s="32" t="s">
        <v>377</v>
      </c>
      <c r="K157" s="32" t="s">
        <v>200</v>
      </c>
      <c r="L157" s="32" t="s">
        <v>164</v>
      </c>
      <c r="M157" s="32" t="s">
        <v>50</v>
      </c>
      <c r="N157" s="39" t="s">
        <v>842</v>
      </c>
      <c r="O157" s="32" t="s">
        <v>51</v>
      </c>
      <c r="P157" s="37">
        <f t="shared" ref="P157:P160" si="117">IF(O157="Información pública Reservada",3,IF(O157="Información pública Clasificada",2,IF(O157="Información Pública",1,IF(O157="","ESCOJA OPCION…!",3))))</f>
        <v>2</v>
      </c>
      <c r="Q157" s="32" t="s">
        <v>91</v>
      </c>
      <c r="R157" s="37">
        <f t="shared" ref="R157:R160" si="118">IF(Q157="ALTA",3,IF(Q157="MEDIA",2,IF(Q157="BAJA",1,IF(O157="","ESCOJA OPCION…!",3))))</f>
        <v>3</v>
      </c>
      <c r="S157" s="32" t="s">
        <v>66</v>
      </c>
      <c r="T157" s="37">
        <f t="shared" si="102"/>
        <v>2</v>
      </c>
      <c r="U157" s="32">
        <f t="shared" si="103"/>
        <v>7</v>
      </c>
      <c r="V157" s="30" t="str">
        <f t="shared" si="104"/>
        <v>MEDIA</v>
      </c>
      <c r="W157" s="32" t="s">
        <v>117</v>
      </c>
      <c r="X157" s="30" t="s">
        <v>117</v>
      </c>
      <c r="Y157" s="32" t="s">
        <v>57</v>
      </c>
      <c r="Z157" s="32" t="s">
        <v>117</v>
      </c>
      <c r="AA157" s="32" t="s">
        <v>117</v>
      </c>
      <c r="AB157" s="37" t="s">
        <v>117</v>
      </c>
      <c r="AC157" s="37" t="s">
        <v>57</v>
      </c>
      <c r="AD157" s="37" t="s">
        <v>57</v>
      </c>
      <c r="AE157" s="30" t="s">
        <v>117</v>
      </c>
      <c r="AF157" s="30" t="s">
        <v>117</v>
      </c>
      <c r="AG157" s="30" t="s">
        <v>117</v>
      </c>
      <c r="AH157" s="30" t="s">
        <v>117</v>
      </c>
    </row>
    <row r="158" spans="1:34" s="31" customFormat="1" ht="45" customHeight="1" x14ac:dyDescent="0.2">
      <c r="A158" s="36">
        <v>148</v>
      </c>
      <c r="B158" s="32" t="s">
        <v>44</v>
      </c>
      <c r="C158" s="32" t="s">
        <v>45</v>
      </c>
      <c r="D158" s="39" t="s">
        <v>46</v>
      </c>
      <c r="E158" s="39" t="s">
        <v>552</v>
      </c>
      <c r="F158" s="39" t="s">
        <v>490</v>
      </c>
      <c r="G158" s="32" t="s">
        <v>164</v>
      </c>
      <c r="H158" s="39" t="s">
        <v>378</v>
      </c>
      <c r="I158" s="39" t="s">
        <v>117</v>
      </c>
      <c r="J158" s="32" t="s">
        <v>379</v>
      </c>
      <c r="K158" s="32" t="s">
        <v>200</v>
      </c>
      <c r="L158" s="32" t="s">
        <v>164</v>
      </c>
      <c r="M158" s="32" t="s">
        <v>50</v>
      </c>
      <c r="N158" s="39" t="s">
        <v>814</v>
      </c>
      <c r="O158" s="32" t="s">
        <v>51</v>
      </c>
      <c r="P158" s="37">
        <f t="shared" si="117"/>
        <v>2</v>
      </c>
      <c r="Q158" s="32" t="s">
        <v>91</v>
      </c>
      <c r="R158" s="37">
        <f t="shared" si="118"/>
        <v>3</v>
      </c>
      <c r="S158" s="32" t="s">
        <v>66</v>
      </c>
      <c r="T158" s="37">
        <f t="shared" si="102"/>
        <v>2</v>
      </c>
      <c r="U158" s="32">
        <f t="shared" si="103"/>
        <v>7</v>
      </c>
      <c r="V158" s="30" t="str">
        <f t="shared" si="104"/>
        <v>MEDIA</v>
      </c>
      <c r="W158" s="32" t="s">
        <v>117</v>
      </c>
      <c r="X158" s="30" t="s">
        <v>117</v>
      </c>
      <c r="Y158" s="32" t="s">
        <v>57</v>
      </c>
      <c r="Z158" s="32" t="s">
        <v>117</v>
      </c>
      <c r="AA158" s="32" t="s">
        <v>117</v>
      </c>
      <c r="AB158" s="37" t="s">
        <v>117</v>
      </c>
      <c r="AC158" s="37" t="s">
        <v>57</v>
      </c>
      <c r="AD158" s="37" t="s">
        <v>57</v>
      </c>
      <c r="AE158" s="30" t="s">
        <v>117</v>
      </c>
      <c r="AF158" s="30" t="s">
        <v>117</v>
      </c>
      <c r="AG158" s="30" t="s">
        <v>117</v>
      </c>
      <c r="AH158" s="30" t="s">
        <v>117</v>
      </c>
    </row>
    <row r="159" spans="1:34" s="31" customFormat="1" ht="45" customHeight="1" x14ac:dyDescent="0.2">
      <c r="A159" s="36">
        <v>149</v>
      </c>
      <c r="B159" s="32" t="s">
        <v>44</v>
      </c>
      <c r="C159" s="32" t="s">
        <v>45</v>
      </c>
      <c r="D159" s="39" t="s">
        <v>46</v>
      </c>
      <c r="E159" s="39" t="s">
        <v>553</v>
      </c>
      <c r="F159" s="39" t="s">
        <v>487</v>
      </c>
      <c r="G159" s="32" t="s">
        <v>164</v>
      </c>
      <c r="H159" s="39" t="s">
        <v>378</v>
      </c>
      <c r="I159" s="39" t="s">
        <v>117</v>
      </c>
      <c r="J159" s="32" t="s">
        <v>380</v>
      </c>
      <c r="K159" s="32" t="s">
        <v>200</v>
      </c>
      <c r="L159" s="32" t="s">
        <v>164</v>
      </c>
      <c r="M159" s="32" t="s">
        <v>50</v>
      </c>
      <c r="N159" s="39" t="s">
        <v>815</v>
      </c>
      <c r="O159" s="32" t="s">
        <v>51</v>
      </c>
      <c r="P159" s="37">
        <f t="shared" si="117"/>
        <v>2</v>
      </c>
      <c r="Q159" s="32" t="s">
        <v>91</v>
      </c>
      <c r="R159" s="37">
        <f t="shared" si="118"/>
        <v>3</v>
      </c>
      <c r="S159" s="32" t="s">
        <v>66</v>
      </c>
      <c r="T159" s="37">
        <f t="shared" si="102"/>
        <v>2</v>
      </c>
      <c r="U159" s="32">
        <f t="shared" si="103"/>
        <v>7</v>
      </c>
      <c r="V159" s="30" t="str">
        <f t="shared" si="104"/>
        <v>MEDIA</v>
      </c>
      <c r="W159" s="32" t="s">
        <v>117</v>
      </c>
      <c r="X159" s="30" t="s">
        <v>117</v>
      </c>
      <c r="Y159" s="32" t="s">
        <v>57</v>
      </c>
      <c r="Z159" s="32" t="s">
        <v>117</v>
      </c>
      <c r="AA159" s="32" t="s">
        <v>117</v>
      </c>
      <c r="AB159" s="37" t="s">
        <v>117</v>
      </c>
      <c r="AC159" s="37" t="s">
        <v>57</v>
      </c>
      <c r="AD159" s="37" t="s">
        <v>57</v>
      </c>
      <c r="AE159" s="30" t="s">
        <v>117</v>
      </c>
      <c r="AF159" s="30" t="s">
        <v>117</v>
      </c>
      <c r="AG159" s="30" t="s">
        <v>117</v>
      </c>
      <c r="AH159" s="30" t="s">
        <v>117</v>
      </c>
    </row>
    <row r="160" spans="1:34" s="31" customFormat="1" ht="45" customHeight="1" x14ac:dyDescent="0.2">
      <c r="A160" s="36">
        <v>150</v>
      </c>
      <c r="B160" s="32" t="s">
        <v>44</v>
      </c>
      <c r="C160" s="32" t="s">
        <v>45</v>
      </c>
      <c r="D160" s="39" t="s">
        <v>46</v>
      </c>
      <c r="E160" s="39" t="s">
        <v>554</v>
      </c>
      <c r="F160" s="39" t="s">
        <v>490</v>
      </c>
      <c r="G160" s="32" t="s">
        <v>164</v>
      </c>
      <c r="H160" s="32" t="s">
        <v>381</v>
      </c>
      <c r="I160" s="39" t="s">
        <v>117</v>
      </c>
      <c r="J160" s="51">
        <v>2144404002965</v>
      </c>
      <c r="K160" s="32" t="s">
        <v>200</v>
      </c>
      <c r="L160" s="32" t="s">
        <v>164</v>
      </c>
      <c r="M160" s="32" t="s">
        <v>50</v>
      </c>
      <c r="N160" s="39" t="s">
        <v>50</v>
      </c>
      <c r="O160" s="32" t="s">
        <v>51</v>
      </c>
      <c r="P160" s="37">
        <f t="shared" si="117"/>
        <v>2</v>
      </c>
      <c r="Q160" s="32" t="s">
        <v>91</v>
      </c>
      <c r="R160" s="37">
        <f t="shared" si="118"/>
        <v>3</v>
      </c>
      <c r="S160" s="32" t="s">
        <v>66</v>
      </c>
      <c r="T160" s="37">
        <f t="shared" si="102"/>
        <v>2</v>
      </c>
      <c r="U160" s="32">
        <f t="shared" si="103"/>
        <v>7</v>
      </c>
      <c r="V160" s="30" t="str">
        <f t="shared" si="104"/>
        <v>MEDIA</v>
      </c>
      <c r="W160" s="32" t="s">
        <v>117</v>
      </c>
      <c r="X160" s="30" t="s">
        <v>117</v>
      </c>
      <c r="Y160" s="32" t="s">
        <v>57</v>
      </c>
      <c r="Z160" s="32" t="s">
        <v>117</v>
      </c>
      <c r="AA160" s="32" t="s">
        <v>117</v>
      </c>
      <c r="AB160" s="37" t="s">
        <v>117</v>
      </c>
      <c r="AC160" s="37" t="s">
        <v>57</v>
      </c>
      <c r="AD160" s="37" t="s">
        <v>57</v>
      </c>
      <c r="AE160" s="30" t="s">
        <v>117</v>
      </c>
      <c r="AF160" s="30" t="s">
        <v>117</v>
      </c>
      <c r="AG160" s="30" t="s">
        <v>117</v>
      </c>
      <c r="AH160" s="30" t="s">
        <v>117</v>
      </c>
    </row>
    <row r="161" spans="1:34" s="31" customFormat="1" ht="45" customHeight="1" x14ac:dyDescent="0.2">
      <c r="A161" s="36">
        <v>151</v>
      </c>
      <c r="B161" s="32" t="s">
        <v>44</v>
      </c>
      <c r="C161" s="32" t="s">
        <v>45</v>
      </c>
      <c r="D161" s="39" t="s">
        <v>46</v>
      </c>
      <c r="E161" s="39" t="s">
        <v>596</v>
      </c>
      <c r="F161" s="39" t="s">
        <v>740</v>
      </c>
      <c r="G161" s="32" t="s">
        <v>164</v>
      </c>
      <c r="H161" s="39" t="s">
        <v>382</v>
      </c>
      <c r="I161" s="39" t="s">
        <v>117</v>
      </c>
      <c r="J161" s="32" t="s">
        <v>383</v>
      </c>
      <c r="K161" s="32" t="s">
        <v>200</v>
      </c>
      <c r="L161" s="32" t="s">
        <v>164</v>
      </c>
      <c r="M161" s="32" t="s">
        <v>50</v>
      </c>
      <c r="N161" s="39" t="s">
        <v>815</v>
      </c>
      <c r="O161" s="32" t="s">
        <v>51</v>
      </c>
      <c r="P161" s="37">
        <f t="shared" si="100"/>
        <v>2</v>
      </c>
      <c r="Q161" s="32" t="s">
        <v>91</v>
      </c>
      <c r="R161" s="37">
        <f t="shared" si="101"/>
        <v>3</v>
      </c>
      <c r="S161" s="32" t="s">
        <v>66</v>
      </c>
      <c r="T161" s="37">
        <f t="shared" si="102"/>
        <v>2</v>
      </c>
      <c r="U161" s="32">
        <f t="shared" si="103"/>
        <v>7</v>
      </c>
      <c r="V161" s="30" t="str">
        <f t="shared" si="104"/>
        <v>MEDIA</v>
      </c>
      <c r="W161" s="32" t="s">
        <v>117</v>
      </c>
      <c r="X161" s="30" t="s">
        <v>117</v>
      </c>
      <c r="Y161" s="32" t="s">
        <v>57</v>
      </c>
      <c r="Z161" s="32" t="s">
        <v>117</v>
      </c>
      <c r="AA161" s="32" t="s">
        <v>117</v>
      </c>
      <c r="AB161" s="37" t="s">
        <v>117</v>
      </c>
      <c r="AC161" s="37" t="s">
        <v>57</v>
      </c>
      <c r="AD161" s="37" t="s">
        <v>57</v>
      </c>
      <c r="AE161" s="30" t="s">
        <v>117</v>
      </c>
      <c r="AF161" s="30" t="s">
        <v>117</v>
      </c>
      <c r="AG161" s="30" t="s">
        <v>117</v>
      </c>
      <c r="AH161" s="30" t="s">
        <v>117</v>
      </c>
    </row>
    <row r="162" spans="1:34" s="31" customFormat="1" ht="45" customHeight="1" x14ac:dyDescent="0.2">
      <c r="A162" s="36">
        <v>152</v>
      </c>
      <c r="B162" s="32" t="s">
        <v>44</v>
      </c>
      <c r="C162" s="32" t="s">
        <v>45</v>
      </c>
      <c r="D162" s="39" t="s">
        <v>46</v>
      </c>
      <c r="E162" s="39" t="s">
        <v>555</v>
      </c>
      <c r="F162" s="39" t="s">
        <v>488</v>
      </c>
      <c r="G162" s="32" t="s">
        <v>164</v>
      </c>
      <c r="H162" s="39" t="s">
        <v>805</v>
      </c>
      <c r="I162" s="39" t="s">
        <v>117</v>
      </c>
      <c r="J162" s="32" t="s">
        <v>385</v>
      </c>
      <c r="K162" s="32" t="s">
        <v>200</v>
      </c>
      <c r="L162" s="32" t="s">
        <v>164</v>
      </c>
      <c r="M162" s="32" t="s">
        <v>50</v>
      </c>
      <c r="N162" s="39" t="s">
        <v>816</v>
      </c>
      <c r="O162" s="32" t="s">
        <v>51</v>
      </c>
      <c r="P162" s="37">
        <f t="shared" ref="P162:P181" si="119">IF(O162="Información pública Reservada",3,IF(O162="Información pública Clasificada",2,IF(O162="Información Pública",1,IF(O162="","ESCOJA OPCION…!",3))))</f>
        <v>2</v>
      </c>
      <c r="Q162" s="32" t="s">
        <v>91</v>
      </c>
      <c r="R162" s="37">
        <f t="shared" ref="R162:R181" si="120">IF(Q162="ALTA",3,IF(Q162="MEDIA",2,IF(Q162="BAJA",1,IF(O162="","ESCOJA OPCION…!",3))))</f>
        <v>3</v>
      </c>
      <c r="S162" s="32" t="s">
        <v>66</v>
      </c>
      <c r="T162" s="37">
        <f t="shared" si="102"/>
        <v>2</v>
      </c>
      <c r="U162" s="32">
        <f t="shared" si="103"/>
        <v>7</v>
      </c>
      <c r="V162" s="30" t="str">
        <f t="shared" si="104"/>
        <v>MEDIA</v>
      </c>
      <c r="W162" s="32" t="s">
        <v>117</v>
      </c>
      <c r="X162" s="30" t="s">
        <v>117</v>
      </c>
      <c r="Y162" s="32" t="s">
        <v>57</v>
      </c>
      <c r="Z162" s="32" t="s">
        <v>117</v>
      </c>
      <c r="AA162" s="32" t="s">
        <v>117</v>
      </c>
      <c r="AB162" s="37" t="s">
        <v>117</v>
      </c>
      <c r="AC162" s="37" t="s">
        <v>57</v>
      </c>
      <c r="AD162" s="37" t="s">
        <v>57</v>
      </c>
      <c r="AE162" s="30" t="s">
        <v>117</v>
      </c>
      <c r="AF162" s="30" t="s">
        <v>117</v>
      </c>
      <c r="AG162" s="30" t="s">
        <v>117</v>
      </c>
      <c r="AH162" s="30" t="s">
        <v>117</v>
      </c>
    </row>
    <row r="163" spans="1:34" s="31" customFormat="1" ht="45" customHeight="1" x14ac:dyDescent="0.2">
      <c r="A163" s="36">
        <v>153</v>
      </c>
      <c r="B163" s="32" t="s">
        <v>44</v>
      </c>
      <c r="C163" s="32" t="s">
        <v>45</v>
      </c>
      <c r="D163" s="39" t="s">
        <v>46</v>
      </c>
      <c r="E163" s="39" t="s">
        <v>556</v>
      </c>
      <c r="F163" s="39" t="s">
        <v>488</v>
      </c>
      <c r="G163" s="32" t="s">
        <v>164</v>
      </c>
      <c r="H163" s="39" t="s">
        <v>805</v>
      </c>
      <c r="I163" s="39" t="s">
        <v>117</v>
      </c>
      <c r="J163" s="32" t="s">
        <v>386</v>
      </c>
      <c r="K163" s="32" t="s">
        <v>200</v>
      </c>
      <c r="L163" s="32" t="s">
        <v>164</v>
      </c>
      <c r="M163" s="32" t="s">
        <v>50</v>
      </c>
      <c r="N163" s="39" t="s">
        <v>816</v>
      </c>
      <c r="O163" s="32" t="s">
        <v>51</v>
      </c>
      <c r="P163" s="37">
        <f t="shared" si="119"/>
        <v>2</v>
      </c>
      <c r="Q163" s="32" t="s">
        <v>91</v>
      </c>
      <c r="R163" s="37">
        <f t="shared" si="120"/>
        <v>3</v>
      </c>
      <c r="S163" s="32" t="s">
        <v>66</v>
      </c>
      <c r="T163" s="37">
        <f t="shared" si="102"/>
        <v>2</v>
      </c>
      <c r="U163" s="32">
        <f t="shared" si="103"/>
        <v>7</v>
      </c>
      <c r="V163" s="30" t="str">
        <f t="shared" si="104"/>
        <v>MEDIA</v>
      </c>
      <c r="W163" s="32" t="s">
        <v>117</v>
      </c>
      <c r="X163" s="30" t="s">
        <v>117</v>
      </c>
      <c r="Y163" s="32" t="s">
        <v>57</v>
      </c>
      <c r="Z163" s="32" t="s">
        <v>117</v>
      </c>
      <c r="AA163" s="32" t="s">
        <v>117</v>
      </c>
      <c r="AB163" s="37" t="s">
        <v>117</v>
      </c>
      <c r="AC163" s="37" t="s">
        <v>57</v>
      </c>
      <c r="AD163" s="37" t="s">
        <v>57</v>
      </c>
      <c r="AE163" s="30" t="s">
        <v>117</v>
      </c>
      <c r="AF163" s="30" t="s">
        <v>117</v>
      </c>
      <c r="AG163" s="30" t="s">
        <v>117</v>
      </c>
      <c r="AH163" s="30" t="s">
        <v>117</v>
      </c>
    </row>
    <row r="164" spans="1:34" s="31" customFormat="1" ht="45" customHeight="1" x14ac:dyDescent="0.2">
      <c r="A164" s="36">
        <v>154</v>
      </c>
      <c r="B164" s="32" t="s">
        <v>44</v>
      </c>
      <c r="C164" s="32" t="s">
        <v>45</v>
      </c>
      <c r="D164" s="39" t="s">
        <v>46</v>
      </c>
      <c r="E164" s="39" t="s">
        <v>569</v>
      </c>
      <c r="F164" s="39" t="s">
        <v>482</v>
      </c>
      <c r="G164" s="32" t="s">
        <v>164</v>
      </c>
      <c r="H164" s="32" t="s">
        <v>387</v>
      </c>
      <c r="I164" s="39" t="s">
        <v>117</v>
      </c>
      <c r="J164" s="32" t="s">
        <v>388</v>
      </c>
      <c r="K164" s="32" t="s">
        <v>200</v>
      </c>
      <c r="L164" s="32" t="s">
        <v>164</v>
      </c>
      <c r="M164" s="32" t="s">
        <v>50</v>
      </c>
      <c r="N164" s="39" t="s">
        <v>834</v>
      </c>
      <c r="O164" s="32" t="s">
        <v>51</v>
      </c>
      <c r="P164" s="37">
        <f t="shared" si="119"/>
        <v>2</v>
      </c>
      <c r="Q164" s="32" t="s">
        <v>91</v>
      </c>
      <c r="R164" s="37">
        <f t="shared" si="120"/>
        <v>3</v>
      </c>
      <c r="S164" s="32" t="s">
        <v>66</v>
      </c>
      <c r="T164" s="37">
        <f t="shared" si="102"/>
        <v>2</v>
      </c>
      <c r="U164" s="32">
        <f t="shared" si="103"/>
        <v>7</v>
      </c>
      <c r="V164" s="30" t="str">
        <f t="shared" si="104"/>
        <v>MEDIA</v>
      </c>
      <c r="W164" s="32" t="s">
        <v>117</v>
      </c>
      <c r="X164" s="30" t="s">
        <v>117</v>
      </c>
      <c r="Y164" s="32" t="s">
        <v>57</v>
      </c>
      <c r="Z164" s="32" t="s">
        <v>117</v>
      </c>
      <c r="AA164" s="32" t="s">
        <v>117</v>
      </c>
      <c r="AB164" s="37" t="s">
        <v>117</v>
      </c>
      <c r="AC164" s="37" t="s">
        <v>57</v>
      </c>
      <c r="AD164" s="37" t="s">
        <v>57</v>
      </c>
      <c r="AE164" s="30" t="s">
        <v>117</v>
      </c>
      <c r="AF164" s="30" t="s">
        <v>117</v>
      </c>
      <c r="AG164" s="30" t="s">
        <v>117</v>
      </c>
      <c r="AH164" s="30" t="s">
        <v>117</v>
      </c>
    </row>
    <row r="165" spans="1:34" s="31" customFormat="1" ht="45" customHeight="1" x14ac:dyDescent="0.2">
      <c r="A165" s="36">
        <v>155</v>
      </c>
      <c r="B165" s="32" t="s">
        <v>44</v>
      </c>
      <c r="C165" s="32" t="s">
        <v>45</v>
      </c>
      <c r="D165" s="39" t="s">
        <v>46</v>
      </c>
      <c r="E165" s="39" t="s">
        <v>570</v>
      </c>
      <c r="F165" s="39" t="s">
        <v>490</v>
      </c>
      <c r="G165" s="32" t="s">
        <v>164</v>
      </c>
      <c r="H165" s="32" t="s">
        <v>387</v>
      </c>
      <c r="I165" s="39" t="s">
        <v>117</v>
      </c>
      <c r="J165" s="32" t="s">
        <v>389</v>
      </c>
      <c r="K165" s="32" t="s">
        <v>200</v>
      </c>
      <c r="L165" s="32" t="s">
        <v>164</v>
      </c>
      <c r="M165" s="32" t="s">
        <v>50</v>
      </c>
      <c r="N165" s="39" t="s">
        <v>817</v>
      </c>
      <c r="O165" s="32" t="s">
        <v>51</v>
      </c>
      <c r="P165" s="37">
        <f t="shared" si="119"/>
        <v>2</v>
      </c>
      <c r="Q165" s="32" t="s">
        <v>91</v>
      </c>
      <c r="R165" s="37">
        <f t="shared" si="120"/>
        <v>3</v>
      </c>
      <c r="S165" s="32" t="s">
        <v>66</v>
      </c>
      <c r="T165" s="37">
        <f t="shared" si="102"/>
        <v>2</v>
      </c>
      <c r="U165" s="32">
        <f t="shared" si="103"/>
        <v>7</v>
      </c>
      <c r="V165" s="30" t="str">
        <f t="shared" si="104"/>
        <v>MEDIA</v>
      </c>
      <c r="W165" s="32" t="s">
        <v>117</v>
      </c>
      <c r="X165" s="30" t="s">
        <v>117</v>
      </c>
      <c r="Y165" s="32" t="s">
        <v>57</v>
      </c>
      <c r="Z165" s="32" t="s">
        <v>117</v>
      </c>
      <c r="AA165" s="32" t="s">
        <v>117</v>
      </c>
      <c r="AB165" s="37" t="s">
        <v>117</v>
      </c>
      <c r="AC165" s="37" t="s">
        <v>57</v>
      </c>
      <c r="AD165" s="37" t="s">
        <v>57</v>
      </c>
      <c r="AE165" s="30" t="s">
        <v>117</v>
      </c>
      <c r="AF165" s="30" t="s">
        <v>117</v>
      </c>
      <c r="AG165" s="30" t="s">
        <v>117</v>
      </c>
      <c r="AH165" s="30" t="s">
        <v>117</v>
      </c>
    </row>
    <row r="166" spans="1:34" s="31" customFormat="1" ht="45" customHeight="1" x14ac:dyDescent="0.2">
      <c r="A166" s="36">
        <v>156</v>
      </c>
      <c r="B166" s="32" t="s">
        <v>44</v>
      </c>
      <c r="C166" s="32" t="s">
        <v>45</v>
      </c>
      <c r="D166" s="39" t="s">
        <v>46</v>
      </c>
      <c r="E166" s="39" t="s">
        <v>539</v>
      </c>
      <c r="F166" s="39" t="s">
        <v>482</v>
      </c>
      <c r="G166" s="32" t="s">
        <v>164</v>
      </c>
      <c r="H166" s="32" t="s">
        <v>390</v>
      </c>
      <c r="I166" s="39" t="s">
        <v>117</v>
      </c>
      <c r="J166" s="31" t="s">
        <v>391</v>
      </c>
      <c r="K166" s="32" t="s">
        <v>200</v>
      </c>
      <c r="L166" s="32" t="s">
        <v>164</v>
      </c>
      <c r="M166" s="32" t="s">
        <v>50</v>
      </c>
      <c r="N166" s="39" t="s">
        <v>839</v>
      </c>
      <c r="O166" s="32" t="s">
        <v>51</v>
      </c>
      <c r="P166" s="37">
        <f t="shared" si="119"/>
        <v>2</v>
      </c>
      <c r="Q166" s="32" t="s">
        <v>91</v>
      </c>
      <c r="R166" s="37">
        <f t="shared" si="120"/>
        <v>3</v>
      </c>
      <c r="S166" s="32" t="s">
        <v>66</v>
      </c>
      <c r="T166" s="37">
        <f t="shared" si="102"/>
        <v>2</v>
      </c>
      <c r="U166" s="32">
        <f t="shared" si="103"/>
        <v>7</v>
      </c>
      <c r="V166" s="30" t="str">
        <f t="shared" si="104"/>
        <v>MEDIA</v>
      </c>
      <c r="W166" s="32" t="s">
        <v>117</v>
      </c>
      <c r="X166" s="30" t="s">
        <v>117</v>
      </c>
      <c r="Y166" s="32" t="s">
        <v>57</v>
      </c>
      <c r="Z166" s="32" t="s">
        <v>117</v>
      </c>
      <c r="AA166" s="32" t="s">
        <v>117</v>
      </c>
      <c r="AB166" s="37" t="s">
        <v>117</v>
      </c>
      <c r="AC166" s="37" t="s">
        <v>57</v>
      </c>
      <c r="AD166" s="37" t="s">
        <v>57</v>
      </c>
      <c r="AE166" s="30" t="s">
        <v>117</v>
      </c>
      <c r="AF166" s="30" t="s">
        <v>117</v>
      </c>
      <c r="AG166" s="30" t="s">
        <v>117</v>
      </c>
      <c r="AH166" s="30" t="s">
        <v>117</v>
      </c>
    </row>
    <row r="167" spans="1:34" s="31" customFormat="1" ht="45" customHeight="1" x14ac:dyDescent="0.2">
      <c r="A167" s="36">
        <v>157</v>
      </c>
      <c r="B167" s="32" t="s">
        <v>44</v>
      </c>
      <c r="C167" s="32" t="s">
        <v>45</v>
      </c>
      <c r="D167" s="39" t="s">
        <v>46</v>
      </c>
      <c r="E167" s="39" t="s">
        <v>540</v>
      </c>
      <c r="F167" s="39" t="s">
        <v>494</v>
      </c>
      <c r="G167" s="32" t="s">
        <v>164</v>
      </c>
      <c r="H167" s="32" t="s">
        <v>390</v>
      </c>
      <c r="I167" s="39" t="s">
        <v>117</v>
      </c>
      <c r="J167" s="32">
        <v>17033023556</v>
      </c>
      <c r="K167" s="32" t="s">
        <v>200</v>
      </c>
      <c r="L167" s="32" t="s">
        <v>164</v>
      </c>
      <c r="M167" s="32" t="s">
        <v>50</v>
      </c>
      <c r="N167" s="39" t="s">
        <v>50</v>
      </c>
      <c r="O167" s="32" t="s">
        <v>51</v>
      </c>
      <c r="P167" s="37">
        <f t="shared" si="119"/>
        <v>2</v>
      </c>
      <c r="Q167" s="32" t="s">
        <v>91</v>
      </c>
      <c r="R167" s="37">
        <f t="shared" si="120"/>
        <v>3</v>
      </c>
      <c r="S167" s="32" t="s">
        <v>66</v>
      </c>
      <c r="T167" s="37">
        <f t="shared" si="102"/>
        <v>2</v>
      </c>
      <c r="U167" s="32">
        <f t="shared" si="103"/>
        <v>7</v>
      </c>
      <c r="V167" s="30" t="str">
        <f t="shared" si="104"/>
        <v>MEDIA</v>
      </c>
      <c r="W167" s="32" t="s">
        <v>117</v>
      </c>
      <c r="X167" s="30" t="s">
        <v>117</v>
      </c>
      <c r="Y167" s="32" t="s">
        <v>57</v>
      </c>
      <c r="Z167" s="32" t="s">
        <v>117</v>
      </c>
      <c r="AA167" s="32" t="s">
        <v>117</v>
      </c>
      <c r="AB167" s="37" t="s">
        <v>117</v>
      </c>
      <c r="AC167" s="37" t="s">
        <v>57</v>
      </c>
      <c r="AD167" s="37" t="s">
        <v>57</v>
      </c>
      <c r="AE167" s="30" t="s">
        <v>117</v>
      </c>
      <c r="AF167" s="30" t="s">
        <v>117</v>
      </c>
      <c r="AG167" s="30" t="s">
        <v>117</v>
      </c>
      <c r="AH167" s="30" t="s">
        <v>117</v>
      </c>
    </row>
    <row r="168" spans="1:34" s="31" customFormat="1" ht="45" customHeight="1" x14ac:dyDescent="0.2">
      <c r="A168" s="36">
        <v>158</v>
      </c>
      <c r="B168" s="32" t="s">
        <v>44</v>
      </c>
      <c r="C168" s="32" t="s">
        <v>45</v>
      </c>
      <c r="D168" s="39" t="s">
        <v>46</v>
      </c>
      <c r="E168" s="39" t="s">
        <v>597</v>
      </c>
      <c r="F168" s="39" t="s">
        <v>494</v>
      </c>
      <c r="G168" s="32" t="s">
        <v>164</v>
      </c>
      <c r="H168" s="39" t="s">
        <v>392</v>
      </c>
      <c r="I168" s="39" t="s">
        <v>117</v>
      </c>
      <c r="J168" s="32" t="s">
        <v>413</v>
      </c>
      <c r="K168" s="32" t="s">
        <v>200</v>
      </c>
      <c r="L168" s="32" t="s">
        <v>164</v>
      </c>
      <c r="M168" s="32" t="s">
        <v>50</v>
      </c>
      <c r="N168" s="39" t="s">
        <v>50</v>
      </c>
      <c r="O168" s="32" t="s">
        <v>51</v>
      </c>
      <c r="P168" s="37">
        <f t="shared" si="119"/>
        <v>2</v>
      </c>
      <c r="Q168" s="32" t="s">
        <v>91</v>
      </c>
      <c r="R168" s="37">
        <f t="shared" si="120"/>
        <v>3</v>
      </c>
      <c r="S168" s="32" t="s">
        <v>66</v>
      </c>
      <c r="T168" s="37">
        <f t="shared" si="102"/>
        <v>2</v>
      </c>
      <c r="U168" s="32">
        <f t="shared" si="103"/>
        <v>7</v>
      </c>
      <c r="V168" s="30" t="str">
        <f t="shared" si="104"/>
        <v>MEDIA</v>
      </c>
      <c r="W168" s="32" t="s">
        <v>117</v>
      </c>
      <c r="X168" s="30" t="s">
        <v>117</v>
      </c>
      <c r="Y168" s="32" t="s">
        <v>57</v>
      </c>
      <c r="Z168" s="32" t="s">
        <v>117</v>
      </c>
      <c r="AA168" s="32" t="s">
        <v>117</v>
      </c>
      <c r="AB168" s="37" t="s">
        <v>117</v>
      </c>
      <c r="AC168" s="37" t="s">
        <v>57</v>
      </c>
      <c r="AD168" s="37" t="s">
        <v>57</v>
      </c>
      <c r="AE168" s="30" t="s">
        <v>117</v>
      </c>
      <c r="AF168" s="30" t="s">
        <v>117</v>
      </c>
      <c r="AG168" s="30" t="s">
        <v>117</v>
      </c>
      <c r="AH168" s="30" t="s">
        <v>117</v>
      </c>
    </row>
    <row r="169" spans="1:34" s="31" customFormat="1" ht="45" customHeight="1" x14ac:dyDescent="0.2">
      <c r="A169" s="36">
        <v>159</v>
      </c>
      <c r="B169" s="32" t="s">
        <v>44</v>
      </c>
      <c r="C169" s="32" t="s">
        <v>45</v>
      </c>
      <c r="D169" s="39" t="s">
        <v>46</v>
      </c>
      <c r="E169" s="39" t="s">
        <v>571</v>
      </c>
      <c r="F169" s="39" t="s">
        <v>486</v>
      </c>
      <c r="G169" s="32" t="s">
        <v>164</v>
      </c>
      <c r="H169" s="39" t="s">
        <v>393</v>
      </c>
      <c r="I169" s="39" t="s">
        <v>117</v>
      </c>
      <c r="J169" s="32" t="s">
        <v>394</v>
      </c>
      <c r="K169" s="32" t="s">
        <v>200</v>
      </c>
      <c r="L169" s="32" t="s">
        <v>164</v>
      </c>
      <c r="M169" s="32" t="s">
        <v>50</v>
      </c>
      <c r="N169" s="39" t="s">
        <v>818</v>
      </c>
      <c r="O169" s="32" t="s">
        <v>51</v>
      </c>
      <c r="P169" s="37">
        <f t="shared" si="119"/>
        <v>2</v>
      </c>
      <c r="Q169" s="32" t="s">
        <v>91</v>
      </c>
      <c r="R169" s="37">
        <f t="shared" si="120"/>
        <v>3</v>
      </c>
      <c r="S169" s="32" t="s">
        <v>66</v>
      </c>
      <c r="T169" s="37">
        <f t="shared" ref="T169:T181" si="121">IF(S169="ALTA",3,IF(S169="MEDIA",2,IF(S169="BAJA",1,IF(O169="","ESCOJA OPCION…!",3))))</f>
        <v>2</v>
      </c>
      <c r="U169" s="32">
        <f t="shared" ref="U169:U181" si="122">SUM(P169+R169+T169)</f>
        <v>7</v>
      </c>
      <c r="V169" s="30" t="str">
        <f t="shared" ref="V169:V181" si="123">IF(OR(O169="",Q169="",S169=""),"",IF(SUM(P169,R169,T169)&gt;7,"ALTA",IF(AND(SUM(P169,R169,T169)&lt;8,SUM(P169,R169,T169)&gt;3),"MEDIA","BAJA")))</f>
        <v>MEDIA</v>
      </c>
      <c r="W169" s="32" t="s">
        <v>117</v>
      </c>
      <c r="X169" s="30" t="s">
        <v>117</v>
      </c>
      <c r="Y169" s="32" t="s">
        <v>57</v>
      </c>
      <c r="Z169" s="32" t="s">
        <v>117</v>
      </c>
      <c r="AA169" s="32" t="s">
        <v>117</v>
      </c>
      <c r="AB169" s="37" t="s">
        <v>117</v>
      </c>
      <c r="AC169" s="37" t="s">
        <v>57</v>
      </c>
      <c r="AD169" s="37" t="s">
        <v>57</v>
      </c>
      <c r="AE169" s="30" t="s">
        <v>117</v>
      </c>
      <c r="AF169" s="30" t="s">
        <v>117</v>
      </c>
      <c r="AG169" s="30" t="s">
        <v>117</v>
      </c>
      <c r="AH169" s="30" t="s">
        <v>117</v>
      </c>
    </row>
    <row r="170" spans="1:34" s="31" customFormat="1" ht="45" customHeight="1" x14ac:dyDescent="0.2">
      <c r="A170" s="36">
        <v>160</v>
      </c>
      <c r="B170" s="32" t="s">
        <v>44</v>
      </c>
      <c r="C170" s="32" t="s">
        <v>45</v>
      </c>
      <c r="D170" s="39" t="s">
        <v>46</v>
      </c>
      <c r="E170" s="39" t="s">
        <v>518</v>
      </c>
      <c r="F170" s="39" t="s">
        <v>482</v>
      </c>
      <c r="G170" s="32" t="s">
        <v>164</v>
      </c>
      <c r="H170" s="39" t="s">
        <v>395</v>
      </c>
      <c r="I170" s="39" t="s">
        <v>117</v>
      </c>
      <c r="J170" s="32" t="s">
        <v>396</v>
      </c>
      <c r="K170" s="32" t="s">
        <v>200</v>
      </c>
      <c r="L170" s="32" t="s">
        <v>164</v>
      </c>
      <c r="M170" s="32" t="s">
        <v>50</v>
      </c>
      <c r="N170" s="39" t="s">
        <v>834</v>
      </c>
      <c r="O170" s="32" t="s">
        <v>51</v>
      </c>
      <c r="P170" s="37">
        <f t="shared" si="119"/>
        <v>2</v>
      </c>
      <c r="Q170" s="32" t="s">
        <v>91</v>
      </c>
      <c r="R170" s="37">
        <f t="shared" si="120"/>
        <v>3</v>
      </c>
      <c r="S170" s="32" t="s">
        <v>66</v>
      </c>
      <c r="T170" s="37">
        <f t="shared" si="121"/>
        <v>2</v>
      </c>
      <c r="U170" s="32">
        <f t="shared" si="122"/>
        <v>7</v>
      </c>
      <c r="V170" s="30" t="str">
        <f t="shared" si="123"/>
        <v>MEDIA</v>
      </c>
      <c r="W170" s="32" t="s">
        <v>117</v>
      </c>
      <c r="X170" s="30" t="s">
        <v>117</v>
      </c>
      <c r="Y170" s="32" t="s">
        <v>57</v>
      </c>
      <c r="Z170" s="32" t="s">
        <v>117</v>
      </c>
      <c r="AA170" s="32" t="s">
        <v>117</v>
      </c>
      <c r="AB170" s="37" t="s">
        <v>117</v>
      </c>
      <c r="AC170" s="37" t="s">
        <v>57</v>
      </c>
      <c r="AD170" s="37" t="s">
        <v>57</v>
      </c>
      <c r="AE170" s="30" t="s">
        <v>117</v>
      </c>
      <c r="AF170" s="30" t="s">
        <v>117</v>
      </c>
      <c r="AG170" s="30" t="s">
        <v>117</v>
      </c>
      <c r="AH170" s="30" t="s">
        <v>117</v>
      </c>
    </row>
    <row r="171" spans="1:34" s="31" customFormat="1" ht="45" customHeight="1" x14ac:dyDescent="0.2">
      <c r="A171" s="36">
        <v>161</v>
      </c>
      <c r="B171" s="32" t="s">
        <v>44</v>
      </c>
      <c r="C171" s="32" t="s">
        <v>45</v>
      </c>
      <c r="D171" s="39" t="s">
        <v>46</v>
      </c>
      <c r="E171" s="39" t="s">
        <v>519</v>
      </c>
      <c r="F171" s="39" t="s">
        <v>494</v>
      </c>
      <c r="G171" s="32" t="s">
        <v>164</v>
      </c>
      <c r="H171" s="39" t="s">
        <v>395</v>
      </c>
      <c r="I171" s="39" t="s">
        <v>117</v>
      </c>
      <c r="J171" s="32" t="s">
        <v>413</v>
      </c>
      <c r="K171" s="32" t="s">
        <v>200</v>
      </c>
      <c r="L171" s="32" t="s">
        <v>164</v>
      </c>
      <c r="M171" s="32" t="s">
        <v>50</v>
      </c>
      <c r="N171" s="39" t="s">
        <v>50</v>
      </c>
      <c r="O171" s="32" t="s">
        <v>51</v>
      </c>
      <c r="P171" s="37">
        <f t="shared" si="119"/>
        <v>2</v>
      </c>
      <c r="Q171" s="32" t="s">
        <v>91</v>
      </c>
      <c r="R171" s="37">
        <f t="shared" si="120"/>
        <v>3</v>
      </c>
      <c r="S171" s="32" t="s">
        <v>66</v>
      </c>
      <c r="T171" s="37">
        <f t="shared" si="121"/>
        <v>2</v>
      </c>
      <c r="U171" s="32">
        <f t="shared" si="122"/>
        <v>7</v>
      </c>
      <c r="V171" s="30" t="str">
        <f t="shared" si="123"/>
        <v>MEDIA</v>
      </c>
      <c r="W171" s="32" t="s">
        <v>117</v>
      </c>
      <c r="X171" s="30" t="s">
        <v>117</v>
      </c>
      <c r="Y171" s="32" t="s">
        <v>57</v>
      </c>
      <c r="Z171" s="32" t="s">
        <v>117</v>
      </c>
      <c r="AA171" s="32" t="s">
        <v>117</v>
      </c>
      <c r="AB171" s="37" t="s">
        <v>117</v>
      </c>
      <c r="AC171" s="37" t="s">
        <v>57</v>
      </c>
      <c r="AD171" s="37" t="s">
        <v>57</v>
      </c>
      <c r="AE171" s="30" t="s">
        <v>117</v>
      </c>
      <c r="AF171" s="30" t="s">
        <v>117</v>
      </c>
      <c r="AG171" s="30" t="s">
        <v>117</v>
      </c>
      <c r="AH171" s="30" t="s">
        <v>117</v>
      </c>
    </row>
    <row r="172" spans="1:34" s="31" customFormat="1" ht="45" customHeight="1" x14ac:dyDescent="0.2">
      <c r="A172" s="36">
        <v>162</v>
      </c>
      <c r="B172" s="32" t="s">
        <v>44</v>
      </c>
      <c r="C172" s="32" t="s">
        <v>45</v>
      </c>
      <c r="D172" s="39" t="s">
        <v>46</v>
      </c>
      <c r="E172" s="39" t="s">
        <v>543</v>
      </c>
      <c r="F172" s="39" t="s">
        <v>482</v>
      </c>
      <c r="G172" s="32" t="s">
        <v>164</v>
      </c>
      <c r="H172" s="39" t="s">
        <v>397</v>
      </c>
      <c r="I172" s="39" t="s">
        <v>117</v>
      </c>
      <c r="J172" s="32" t="s">
        <v>398</v>
      </c>
      <c r="K172" s="32" t="s">
        <v>200</v>
      </c>
      <c r="L172" s="32" t="s">
        <v>164</v>
      </c>
      <c r="M172" s="32" t="s">
        <v>50</v>
      </c>
      <c r="N172" s="39" t="s">
        <v>834</v>
      </c>
      <c r="O172" s="32" t="s">
        <v>51</v>
      </c>
      <c r="P172" s="37">
        <f t="shared" si="119"/>
        <v>2</v>
      </c>
      <c r="Q172" s="32" t="s">
        <v>91</v>
      </c>
      <c r="R172" s="37">
        <f t="shared" si="120"/>
        <v>3</v>
      </c>
      <c r="S172" s="32" t="s">
        <v>91</v>
      </c>
      <c r="T172" s="37">
        <f t="shared" si="121"/>
        <v>3</v>
      </c>
      <c r="U172" s="32">
        <f t="shared" si="122"/>
        <v>8</v>
      </c>
      <c r="V172" s="30" t="str">
        <f t="shared" si="123"/>
        <v>ALTA</v>
      </c>
      <c r="W172" s="32" t="s">
        <v>117</v>
      </c>
      <c r="X172" s="30" t="s">
        <v>117</v>
      </c>
      <c r="Y172" s="32" t="s">
        <v>57</v>
      </c>
      <c r="Z172" s="32" t="s">
        <v>117</v>
      </c>
      <c r="AA172" s="32" t="s">
        <v>117</v>
      </c>
      <c r="AB172" s="37" t="s">
        <v>117</v>
      </c>
      <c r="AC172" s="37" t="s">
        <v>57</v>
      </c>
      <c r="AD172" s="37" t="s">
        <v>57</v>
      </c>
      <c r="AE172" s="30" t="s">
        <v>117</v>
      </c>
      <c r="AF172" s="30" t="s">
        <v>117</v>
      </c>
      <c r="AG172" s="30" t="s">
        <v>117</v>
      </c>
      <c r="AH172" s="30" t="s">
        <v>117</v>
      </c>
    </row>
    <row r="173" spans="1:34" s="31" customFormat="1" ht="45" customHeight="1" x14ac:dyDescent="0.2">
      <c r="A173" s="36">
        <v>163</v>
      </c>
      <c r="B173" s="32" t="s">
        <v>44</v>
      </c>
      <c r="C173" s="32" t="s">
        <v>45</v>
      </c>
      <c r="D173" s="39" t="s">
        <v>46</v>
      </c>
      <c r="E173" s="39" t="s">
        <v>544</v>
      </c>
      <c r="F173" s="39" t="s">
        <v>488</v>
      </c>
      <c r="G173" s="32" t="s">
        <v>164</v>
      </c>
      <c r="H173" s="39" t="s">
        <v>397</v>
      </c>
      <c r="I173" s="39" t="s">
        <v>117</v>
      </c>
      <c r="J173" s="51">
        <v>8800016949216</v>
      </c>
      <c r="K173" s="32" t="s">
        <v>200</v>
      </c>
      <c r="L173" s="32" t="s">
        <v>164</v>
      </c>
      <c r="M173" s="32" t="s">
        <v>50</v>
      </c>
      <c r="N173" s="39" t="s">
        <v>50</v>
      </c>
      <c r="O173" s="32" t="s">
        <v>51</v>
      </c>
      <c r="P173" s="37">
        <f t="shared" si="119"/>
        <v>2</v>
      </c>
      <c r="Q173" s="32" t="s">
        <v>91</v>
      </c>
      <c r="R173" s="37">
        <f t="shared" si="120"/>
        <v>3</v>
      </c>
      <c r="S173" s="32" t="s">
        <v>91</v>
      </c>
      <c r="T173" s="37">
        <f t="shared" si="121"/>
        <v>3</v>
      </c>
      <c r="U173" s="32">
        <f t="shared" si="122"/>
        <v>8</v>
      </c>
      <c r="V173" s="30" t="str">
        <f t="shared" si="123"/>
        <v>ALTA</v>
      </c>
      <c r="W173" s="32" t="s">
        <v>117</v>
      </c>
      <c r="X173" s="30" t="s">
        <v>117</v>
      </c>
      <c r="Y173" s="32" t="s">
        <v>57</v>
      </c>
      <c r="Z173" s="32" t="s">
        <v>117</v>
      </c>
      <c r="AA173" s="32" t="s">
        <v>117</v>
      </c>
      <c r="AB173" s="37" t="s">
        <v>117</v>
      </c>
      <c r="AC173" s="37" t="s">
        <v>57</v>
      </c>
      <c r="AD173" s="37" t="s">
        <v>57</v>
      </c>
      <c r="AE173" s="30" t="s">
        <v>117</v>
      </c>
      <c r="AF173" s="30" t="s">
        <v>117</v>
      </c>
      <c r="AG173" s="30" t="s">
        <v>117</v>
      </c>
      <c r="AH173" s="30" t="s">
        <v>117</v>
      </c>
    </row>
    <row r="174" spans="1:34" s="31" customFormat="1" ht="45" customHeight="1" x14ac:dyDescent="0.2">
      <c r="A174" s="36">
        <v>164</v>
      </c>
      <c r="B174" s="32" t="s">
        <v>44</v>
      </c>
      <c r="C174" s="32" t="s">
        <v>45</v>
      </c>
      <c r="D174" s="39" t="s">
        <v>46</v>
      </c>
      <c r="E174" s="39" t="s">
        <v>545</v>
      </c>
      <c r="F174" s="39" t="s">
        <v>488</v>
      </c>
      <c r="G174" s="32" t="s">
        <v>164</v>
      </c>
      <c r="H174" s="39" t="s">
        <v>397</v>
      </c>
      <c r="I174" s="39" t="s">
        <v>117</v>
      </c>
      <c r="J174" s="51">
        <v>8800016948806</v>
      </c>
      <c r="K174" s="32" t="s">
        <v>200</v>
      </c>
      <c r="L174" s="32" t="s">
        <v>164</v>
      </c>
      <c r="M174" s="32" t="s">
        <v>50</v>
      </c>
      <c r="N174" s="39" t="s">
        <v>50</v>
      </c>
      <c r="O174" s="32" t="s">
        <v>51</v>
      </c>
      <c r="P174" s="37">
        <f t="shared" si="119"/>
        <v>2</v>
      </c>
      <c r="Q174" s="32" t="s">
        <v>91</v>
      </c>
      <c r="R174" s="37">
        <f t="shared" si="120"/>
        <v>3</v>
      </c>
      <c r="S174" s="32" t="s">
        <v>91</v>
      </c>
      <c r="T174" s="37">
        <f t="shared" si="121"/>
        <v>3</v>
      </c>
      <c r="U174" s="32">
        <f t="shared" si="122"/>
        <v>8</v>
      </c>
      <c r="V174" s="30" t="str">
        <f t="shared" si="123"/>
        <v>ALTA</v>
      </c>
      <c r="W174" s="32" t="s">
        <v>117</v>
      </c>
      <c r="X174" s="30" t="s">
        <v>117</v>
      </c>
      <c r="Y174" s="32" t="s">
        <v>57</v>
      </c>
      <c r="Z174" s="32" t="s">
        <v>117</v>
      </c>
      <c r="AA174" s="32" t="s">
        <v>117</v>
      </c>
      <c r="AB174" s="37" t="s">
        <v>117</v>
      </c>
      <c r="AC174" s="37" t="s">
        <v>57</v>
      </c>
      <c r="AD174" s="37" t="s">
        <v>57</v>
      </c>
      <c r="AE174" s="30" t="s">
        <v>117</v>
      </c>
      <c r="AF174" s="30" t="s">
        <v>117</v>
      </c>
      <c r="AG174" s="30" t="s">
        <v>117</v>
      </c>
      <c r="AH174" s="30" t="s">
        <v>117</v>
      </c>
    </row>
    <row r="175" spans="1:34" s="31" customFormat="1" ht="45" customHeight="1" x14ac:dyDescent="0.2">
      <c r="A175" s="36">
        <v>165</v>
      </c>
      <c r="B175" s="32" t="s">
        <v>44</v>
      </c>
      <c r="C175" s="32" t="s">
        <v>45</v>
      </c>
      <c r="D175" s="39" t="s">
        <v>46</v>
      </c>
      <c r="E175" s="39" t="s">
        <v>546</v>
      </c>
      <c r="F175" s="39" t="s">
        <v>482</v>
      </c>
      <c r="G175" s="32" t="s">
        <v>164</v>
      </c>
      <c r="H175" s="39" t="s">
        <v>801</v>
      </c>
      <c r="I175" s="39" t="s">
        <v>117</v>
      </c>
      <c r="J175" s="32" t="s">
        <v>547</v>
      </c>
      <c r="K175" s="32" t="s">
        <v>200</v>
      </c>
      <c r="L175" s="32" t="s">
        <v>164</v>
      </c>
      <c r="M175" s="32" t="s">
        <v>50</v>
      </c>
      <c r="N175" s="32" t="s">
        <v>50</v>
      </c>
      <c r="O175" s="32" t="s">
        <v>51</v>
      </c>
      <c r="P175" s="37">
        <f t="shared" si="119"/>
        <v>2</v>
      </c>
      <c r="Q175" s="32" t="s">
        <v>91</v>
      </c>
      <c r="R175" s="37">
        <f t="shared" si="120"/>
        <v>3</v>
      </c>
      <c r="S175" s="32" t="s">
        <v>66</v>
      </c>
      <c r="T175" s="37">
        <f t="shared" si="121"/>
        <v>2</v>
      </c>
      <c r="U175" s="32">
        <f t="shared" si="122"/>
        <v>7</v>
      </c>
      <c r="V175" s="30" t="str">
        <f t="shared" si="123"/>
        <v>MEDIA</v>
      </c>
      <c r="W175" s="32" t="s">
        <v>117</v>
      </c>
      <c r="X175" s="30" t="s">
        <v>117</v>
      </c>
      <c r="Y175" s="32" t="s">
        <v>57</v>
      </c>
      <c r="Z175" s="32" t="s">
        <v>117</v>
      </c>
      <c r="AA175" s="32" t="s">
        <v>117</v>
      </c>
      <c r="AB175" s="37" t="s">
        <v>117</v>
      </c>
      <c r="AC175" s="37" t="s">
        <v>57</v>
      </c>
      <c r="AD175" s="37" t="s">
        <v>57</v>
      </c>
      <c r="AE175" s="30" t="s">
        <v>117</v>
      </c>
      <c r="AF175" s="30" t="s">
        <v>117</v>
      </c>
      <c r="AG175" s="30" t="s">
        <v>117</v>
      </c>
      <c r="AH175" s="30" t="s">
        <v>117</v>
      </c>
    </row>
    <row r="176" spans="1:34" s="31" customFormat="1" ht="45" customHeight="1" x14ac:dyDescent="0.2">
      <c r="A176" s="36">
        <v>166</v>
      </c>
      <c r="B176" s="32" t="s">
        <v>44</v>
      </c>
      <c r="C176" s="32" t="s">
        <v>45</v>
      </c>
      <c r="D176" s="39" t="s">
        <v>46</v>
      </c>
      <c r="E176" s="39" t="s">
        <v>548</v>
      </c>
      <c r="F176" s="39" t="s">
        <v>490</v>
      </c>
      <c r="G176" s="32" t="s">
        <v>164</v>
      </c>
      <c r="H176" s="32" t="s">
        <v>801</v>
      </c>
      <c r="I176" s="39" t="s">
        <v>117</v>
      </c>
      <c r="J176" s="32" t="s">
        <v>399</v>
      </c>
      <c r="K176" s="32" t="s">
        <v>200</v>
      </c>
      <c r="L176" s="32" t="s">
        <v>164</v>
      </c>
      <c r="M176" s="32" t="s">
        <v>50</v>
      </c>
      <c r="N176" s="39" t="s">
        <v>826</v>
      </c>
      <c r="O176" s="32" t="s">
        <v>51</v>
      </c>
      <c r="P176" s="37">
        <f t="shared" si="119"/>
        <v>2</v>
      </c>
      <c r="Q176" s="32" t="s">
        <v>91</v>
      </c>
      <c r="R176" s="37">
        <f t="shared" si="120"/>
        <v>3</v>
      </c>
      <c r="S176" s="32" t="s">
        <v>66</v>
      </c>
      <c r="T176" s="37">
        <f t="shared" si="121"/>
        <v>2</v>
      </c>
      <c r="U176" s="32">
        <f t="shared" si="122"/>
        <v>7</v>
      </c>
      <c r="V176" s="30" t="str">
        <f t="shared" si="123"/>
        <v>MEDIA</v>
      </c>
      <c r="W176" s="32" t="s">
        <v>117</v>
      </c>
      <c r="X176" s="30" t="s">
        <v>117</v>
      </c>
      <c r="Y176" s="32" t="s">
        <v>57</v>
      </c>
      <c r="Z176" s="32" t="s">
        <v>117</v>
      </c>
      <c r="AA176" s="32" t="s">
        <v>117</v>
      </c>
      <c r="AB176" s="37" t="s">
        <v>117</v>
      </c>
      <c r="AC176" s="37" t="s">
        <v>57</v>
      </c>
      <c r="AD176" s="37" t="s">
        <v>57</v>
      </c>
      <c r="AE176" s="30" t="s">
        <v>117</v>
      </c>
      <c r="AF176" s="30" t="s">
        <v>117</v>
      </c>
      <c r="AG176" s="30" t="s">
        <v>117</v>
      </c>
      <c r="AH176" s="30" t="s">
        <v>117</v>
      </c>
    </row>
    <row r="177" spans="1:34" s="31" customFormat="1" ht="45" customHeight="1" x14ac:dyDescent="0.2">
      <c r="A177" s="36">
        <v>167</v>
      </c>
      <c r="B177" s="32" t="s">
        <v>44</v>
      </c>
      <c r="C177" s="32" t="s">
        <v>45</v>
      </c>
      <c r="D177" s="39" t="s">
        <v>46</v>
      </c>
      <c r="E177" s="39" t="s">
        <v>557</v>
      </c>
      <c r="F177" s="39" t="s">
        <v>482</v>
      </c>
      <c r="G177" s="32" t="s">
        <v>164</v>
      </c>
      <c r="H177" s="32" t="s">
        <v>798</v>
      </c>
      <c r="I177" s="39" t="s">
        <v>117</v>
      </c>
      <c r="J177" s="32" t="s">
        <v>481</v>
      </c>
      <c r="K177" s="32" t="s">
        <v>200</v>
      </c>
      <c r="L177" s="32" t="s">
        <v>164</v>
      </c>
      <c r="M177" s="32" t="s">
        <v>50</v>
      </c>
      <c r="N177" s="39" t="s">
        <v>834</v>
      </c>
      <c r="O177" s="32" t="s">
        <v>51</v>
      </c>
      <c r="P177" s="37">
        <f t="shared" si="119"/>
        <v>2</v>
      </c>
      <c r="Q177" s="32" t="s">
        <v>91</v>
      </c>
      <c r="R177" s="37">
        <f t="shared" si="120"/>
        <v>3</v>
      </c>
      <c r="S177" s="32" t="s">
        <v>66</v>
      </c>
      <c r="T177" s="37">
        <f t="shared" si="121"/>
        <v>2</v>
      </c>
      <c r="U177" s="32">
        <f t="shared" si="122"/>
        <v>7</v>
      </c>
      <c r="V177" s="30" t="str">
        <f t="shared" si="123"/>
        <v>MEDIA</v>
      </c>
      <c r="W177" s="32" t="s">
        <v>117</v>
      </c>
      <c r="X177" s="30" t="s">
        <v>117</v>
      </c>
      <c r="Y177" s="32" t="s">
        <v>57</v>
      </c>
      <c r="Z177" s="32" t="s">
        <v>117</v>
      </c>
      <c r="AA177" s="32" t="s">
        <v>117</v>
      </c>
      <c r="AB177" s="37" t="s">
        <v>117</v>
      </c>
      <c r="AC177" s="37" t="s">
        <v>57</v>
      </c>
      <c r="AD177" s="37" t="s">
        <v>57</v>
      </c>
      <c r="AE177" s="30" t="s">
        <v>117</v>
      </c>
      <c r="AF177" s="30" t="s">
        <v>117</v>
      </c>
      <c r="AG177" s="30" t="s">
        <v>117</v>
      </c>
      <c r="AH177" s="30" t="s">
        <v>117</v>
      </c>
    </row>
    <row r="178" spans="1:34" s="31" customFormat="1" ht="38.25" customHeight="1" x14ac:dyDescent="0.2">
      <c r="A178" s="36">
        <v>168</v>
      </c>
      <c r="B178" s="32" t="s">
        <v>44</v>
      </c>
      <c r="C178" s="32" t="s">
        <v>45</v>
      </c>
      <c r="D178" s="39" t="s">
        <v>46</v>
      </c>
      <c r="E178" s="39" t="s">
        <v>598</v>
      </c>
      <c r="F178" s="39" t="s">
        <v>482</v>
      </c>
      <c r="G178" s="32" t="s">
        <v>164</v>
      </c>
      <c r="H178" s="32" t="s">
        <v>799</v>
      </c>
      <c r="I178" s="39" t="s">
        <v>117</v>
      </c>
      <c r="J178" s="32" t="s">
        <v>400</v>
      </c>
      <c r="K178" s="32" t="s">
        <v>200</v>
      </c>
      <c r="L178" s="32" t="s">
        <v>164</v>
      </c>
      <c r="M178" s="32" t="s">
        <v>50</v>
      </c>
      <c r="N178" s="39" t="s">
        <v>834</v>
      </c>
      <c r="O178" s="32" t="s">
        <v>51</v>
      </c>
      <c r="P178" s="37">
        <f t="shared" si="119"/>
        <v>2</v>
      </c>
      <c r="Q178" s="32" t="s">
        <v>91</v>
      </c>
      <c r="R178" s="37">
        <f t="shared" si="120"/>
        <v>3</v>
      </c>
      <c r="S178" s="32" t="s">
        <v>66</v>
      </c>
      <c r="T178" s="37">
        <f t="shared" si="121"/>
        <v>2</v>
      </c>
      <c r="U178" s="32">
        <f t="shared" si="122"/>
        <v>7</v>
      </c>
      <c r="V178" s="30" t="str">
        <f t="shared" si="123"/>
        <v>MEDIA</v>
      </c>
      <c r="W178" s="32" t="s">
        <v>117</v>
      </c>
      <c r="X178" s="30" t="s">
        <v>117</v>
      </c>
      <c r="Y178" s="32" t="s">
        <v>57</v>
      </c>
      <c r="Z178" s="32" t="s">
        <v>117</v>
      </c>
      <c r="AA178" s="32" t="s">
        <v>117</v>
      </c>
      <c r="AB178" s="37" t="s">
        <v>117</v>
      </c>
      <c r="AC178" s="37" t="s">
        <v>57</v>
      </c>
      <c r="AD178" s="37" t="s">
        <v>57</v>
      </c>
      <c r="AE178" s="30" t="s">
        <v>117</v>
      </c>
      <c r="AF178" s="30" t="s">
        <v>117</v>
      </c>
      <c r="AG178" s="30" t="s">
        <v>117</v>
      </c>
      <c r="AH178" s="30" t="s">
        <v>117</v>
      </c>
    </row>
    <row r="179" spans="1:34" s="31" customFormat="1" ht="38.25" customHeight="1" x14ac:dyDescent="0.2">
      <c r="A179" s="36">
        <v>169</v>
      </c>
      <c r="B179" s="32" t="s">
        <v>44</v>
      </c>
      <c r="C179" s="32" t="s">
        <v>45</v>
      </c>
      <c r="D179" s="39" t="s">
        <v>46</v>
      </c>
      <c r="E179" s="39" t="s">
        <v>541</v>
      </c>
      <c r="F179" s="39" t="s">
        <v>482</v>
      </c>
      <c r="G179" s="32" t="s">
        <v>164</v>
      </c>
      <c r="H179" s="32" t="s">
        <v>800</v>
      </c>
      <c r="I179" s="39" t="s">
        <v>117</v>
      </c>
      <c r="J179" s="32" t="s">
        <v>401</v>
      </c>
      <c r="K179" s="32" t="s">
        <v>200</v>
      </c>
      <c r="L179" s="32" t="s">
        <v>164</v>
      </c>
      <c r="M179" s="32" t="s">
        <v>50</v>
      </c>
      <c r="N179" s="39" t="s">
        <v>834</v>
      </c>
      <c r="O179" s="32" t="s">
        <v>51</v>
      </c>
      <c r="P179" s="37">
        <f t="shared" si="119"/>
        <v>2</v>
      </c>
      <c r="Q179" s="32" t="s">
        <v>91</v>
      </c>
      <c r="R179" s="37">
        <f t="shared" si="120"/>
        <v>3</v>
      </c>
      <c r="S179" s="32" t="s">
        <v>66</v>
      </c>
      <c r="T179" s="37">
        <f t="shared" si="121"/>
        <v>2</v>
      </c>
      <c r="U179" s="32">
        <f t="shared" si="122"/>
        <v>7</v>
      </c>
      <c r="V179" s="30" t="str">
        <f t="shared" si="123"/>
        <v>MEDIA</v>
      </c>
      <c r="W179" s="32" t="s">
        <v>117</v>
      </c>
      <c r="X179" s="30" t="s">
        <v>117</v>
      </c>
      <c r="Y179" s="32" t="s">
        <v>57</v>
      </c>
      <c r="Z179" s="32" t="s">
        <v>117</v>
      </c>
      <c r="AA179" s="32" t="s">
        <v>117</v>
      </c>
      <c r="AB179" s="37" t="s">
        <v>117</v>
      </c>
      <c r="AC179" s="37" t="s">
        <v>57</v>
      </c>
      <c r="AD179" s="37" t="s">
        <v>57</v>
      </c>
      <c r="AE179" s="30" t="s">
        <v>117</v>
      </c>
      <c r="AF179" s="30" t="s">
        <v>117</v>
      </c>
      <c r="AG179" s="30" t="s">
        <v>117</v>
      </c>
      <c r="AH179" s="30" t="s">
        <v>117</v>
      </c>
    </row>
    <row r="180" spans="1:34" s="31" customFormat="1" ht="34.5" customHeight="1" x14ac:dyDescent="0.2">
      <c r="A180" s="36">
        <v>170</v>
      </c>
      <c r="B180" s="32" t="s">
        <v>44</v>
      </c>
      <c r="C180" s="32" t="s">
        <v>45</v>
      </c>
      <c r="D180" s="39" t="s">
        <v>46</v>
      </c>
      <c r="E180" s="39" t="s">
        <v>518</v>
      </c>
      <c r="F180" s="39" t="s">
        <v>482</v>
      </c>
      <c r="G180" s="32" t="s">
        <v>164</v>
      </c>
      <c r="H180" s="52" t="s">
        <v>802</v>
      </c>
      <c r="I180" s="39" t="s">
        <v>117</v>
      </c>
      <c r="J180" s="32" t="s">
        <v>403</v>
      </c>
      <c r="K180" s="32" t="s">
        <v>200</v>
      </c>
      <c r="L180" s="32" t="s">
        <v>164</v>
      </c>
      <c r="M180" s="32" t="s">
        <v>50</v>
      </c>
      <c r="N180" s="39" t="s">
        <v>834</v>
      </c>
      <c r="O180" s="32" t="s">
        <v>51</v>
      </c>
      <c r="P180" s="37">
        <f t="shared" si="119"/>
        <v>2</v>
      </c>
      <c r="Q180" s="32" t="s">
        <v>91</v>
      </c>
      <c r="R180" s="37">
        <f t="shared" si="120"/>
        <v>3</v>
      </c>
      <c r="S180" s="32" t="s">
        <v>66</v>
      </c>
      <c r="T180" s="37">
        <f t="shared" si="121"/>
        <v>2</v>
      </c>
      <c r="U180" s="32">
        <f t="shared" si="122"/>
        <v>7</v>
      </c>
      <c r="V180" s="30" t="str">
        <f t="shared" si="123"/>
        <v>MEDIA</v>
      </c>
      <c r="W180" s="32" t="s">
        <v>117</v>
      </c>
      <c r="X180" s="30" t="s">
        <v>117</v>
      </c>
      <c r="Y180" s="32" t="s">
        <v>57</v>
      </c>
      <c r="Z180" s="32" t="s">
        <v>117</v>
      </c>
      <c r="AA180" s="32" t="s">
        <v>117</v>
      </c>
      <c r="AB180" s="37" t="s">
        <v>117</v>
      </c>
      <c r="AC180" s="37" t="s">
        <v>57</v>
      </c>
      <c r="AD180" s="37" t="s">
        <v>57</v>
      </c>
      <c r="AE180" s="30" t="s">
        <v>117</v>
      </c>
      <c r="AF180" s="30" t="s">
        <v>117</v>
      </c>
      <c r="AG180" s="30" t="s">
        <v>117</v>
      </c>
      <c r="AH180" s="30" t="s">
        <v>117</v>
      </c>
    </row>
    <row r="181" spans="1:34" s="31" customFormat="1" ht="46.5" customHeight="1" x14ac:dyDescent="0.2">
      <c r="A181" s="36">
        <v>171</v>
      </c>
      <c r="B181" s="32" t="s">
        <v>44</v>
      </c>
      <c r="C181" s="32" t="s">
        <v>45</v>
      </c>
      <c r="D181" s="39" t="s">
        <v>46</v>
      </c>
      <c r="E181" s="39" t="s">
        <v>537</v>
      </c>
      <c r="F181" s="39" t="s">
        <v>490</v>
      </c>
      <c r="G181" s="32" t="s">
        <v>164</v>
      </c>
      <c r="H181" s="32" t="s">
        <v>802</v>
      </c>
      <c r="I181" s="39" t="s">
        <v>117</v>
      </c>
      <c r="J181" s="32" t="s">
        <v>538</v>
      </c>
      <c r="K181" s="32" t="s">
        <v>200</v>
      </c>
      <c r="L181" s="32" t="s">
        <v>164</v>
      </c>
      <c r="M181" s="32" t="s">
        <v>50</v>
      </c>
      <c r="N181" s="39" t="s">
        <v>50</v>
      </c>
      <c r="O181" s="32" t="s">
        <v>51</v>
      </c>
      <c r="P181" s="37">
        <f t="shared" si="119"/>
        <v>2</v>
      </c>
      <c r="Q181" s="32" t="s">
        <v>91</v>
      </c>
      <c r="R181" s="37">
        <f t="shared" si="120"/>
        <v>3</v>
      </c>
      <c r="S181" s="32" t="s">
        <v>66</v>
      </c>
      <c r="T181" s="37">
        <f t="shared" si="121"/>
        <v>2</v>
      </c>
      <c r="U181" s="32">
        <f t="shared" si="122"/>
        <v>7</v>
      </c>
      <c r="V181" s="32" t="str">
        <f t="shared" si="123"/>
        <v>MEDIA</v>
      </c>
      <c r="W181" s="32" t="s">
        <v>117</v>
      </c>
      <c r="X181" s="30" t="s">
        <v>117</v>
      </c>
      <c r="Y181" s="32" t="s">
        <v>57</v>
      </c>
      <c r="Z181" s="32" t="s">
        <v>117</v>
      </c>
      <c r="AA181" s="32" t="s">
        <v>117</v>
      </c>
      <c r="AB181" s="37" t="s">
        <v>117</v>
      </c>
      <c r="AC181" s="37" t="s">
        <v>57</v>
      </c>
      <c r="AD181" s="37" t="s">
        <v>57</v>
      </c>
      <c r="AE181" s="30" t="s">
        <v>117</v>
      </c>
      <c r="AF181" s="30" t="s">
        <v>117</v>
      </c>
      <c r="AG181" s="30" t="s">
        <v>117</v>
      </c>
      <c r="AH181" s="30" t="s">
        <v>117</v>
      </c>
    </row>
    <row r="182" spans="1:34" s="31" customFormat="1" ht="48" customHeight="1" x14ac:dyDescent="0.2">
      <c r="A182" s="36">
        <v>172</v>
      </c>
      <c r="B182" s="32" t="s">
        <v>44</v>
      </c>
      <c r="C182" s="32" t="s">
        <v>45</v>
      </c>
      <c r="D182" s="39" t="s">
        <v>46</v>
      </c>
      <c r="E182" s="39" t="s">
        <v>165</v>
      </c>
      <c r="F182" s="39" t="s">
        <v>743</v>
      </c>
      <c r="G182" s="32" t="s">
        <v>111</v>
      </c>
      <c r="H182" s="39" t="s">
        <v>117</v>
      </c>
      <c r="I182" s="39" t="s">
        <v>678</v>
      </c>
      <c r="J182" s="39" t="s">
        <v>117</v>
      </c>
      <c r="K182" s="32" t="s">
        <v>48</v>
      </c>
      <c r="L182" s="32" t="s">
        <v>166</v>
      </c>
      <c r="M182" s="32" t="s">
        <v>50</v>
      </c>
      <c r="N182" s="39" t="s">
        <v>880</v>
      </c>
      <c r="O182" s="32" t="s">
        <v>51</v>
      </c>
      <c r="P182" s="37">
        <f t="shared" si="45"/>
        <v>2</v>
      </c>
      <c r="Q182" s="32" t="s">
        <v>91</v>
      </c>
      <c r="R182" s="37">
        <f t="shared" si="46"/>
        <v>3</v>
      </c>
      <c r="S182" s="32" t="s">
        <v>91</v>
      </c>
      <c r="T182" s="37">
        <f t="shared" si="47"/>
        <v>3</v>
      </c>
      <c r="U182" s="32">
        <f t="shared" si="48"/>
        <v>8</v>
      </c>
      <c r="V182" s="30" t="str">
        <f t="shared" si="49"/>
        <v>ALTA</v>
      </c>
      <c r="W182" s="32" t="s">
        <v>117</v>
      </c>
      <c r="X182" s="30" t="s">
        <v>117</v>
      </c>
      <c r="Y182" s="32" t="s">
        <v>57</v>
      </c>
      <c r="Z182" s="32" t="s">
        <v>117</v>
      </c>
      <c r="AA182" s="32" t="s">
        <v>117</v>
      </c>
      <c r="AB182" s="37" t="s">
        <v>117</v>
      </c>
      <c r="AC182" s="37" t="s">
        <v>57</v>
      </c>
      <c r="AD182" s="37" t="s">
        <v>57</v>
      </c>
      <c r="AE182" s="30" t="s">
        <v>117</v>
      </c>
      <c r="AF182" s="30" t="s">
        <v>117</v>
      </c>
      <c r="AG182" s="30" t="s">
        <v>117</v>
      </c>
      <c r="AH182" s="30" t="s">
        <v>117</v>
      </c>
    </row>
    <row r="183" spans="1:34" s="31" customFormat="1" ht="37.5" customHeight="1" x14ac:dyDescent="0.2">
      <c r="A183" s="36">
        <v>173</v>
      </c>
      <c r="B183" s="32" t="s">
        <v>44</v>
      </c>
      <c r="C183" s="32" t="s">
        <v>45</v>
      </c>
      <c r="D183" s="39" t="s">
        <v>46</v>
      </c>
      <c r="E183" s="39" t="s">
        <v>167</v>
      </c>
      <c r="F183" s="39" t="s">
        <v>168</v>
      </c>
      <c r="G183" s="32" t="s">
        <v>164</v>
      </c>
      <c r="H183" s="39" t="s">
        <v>580</v>
      </c>
      <c r="I183" s="39" t="s">
        <v>117</v>
      </c>
      <c r="J183" s="39" t="s">
        <v>117</v>
      </c>
      <c r="K183" s="32" t="s">
        <v>200</v>
      </c>
      <c r="L183" s="32" t="s">
        <v>169</v>
      </c>
      <c r="M183" s="32" t="s">
        <v>50</v>
      </c>
      <c r="N183" s="32" t="s">
        <v>834</v>
      </c>
      <c r="O183" s="32" t="s">
        <v>90</v>
      </c>
      <c r="P183" s="37">
        <f t="shared" si="45"/>
        <v>3</v>
      </c>
      <c r="Q183" s="32" t="s">
        <v>91</v>
      </c>
      <c r="R183" s="37">
        <f t="shared" si="46"/>
        <v>3</v>
      </c>
      <c r="S183" s="32" t="s">
        <v>91</v>
      </c>
      <c r="T183" s="37">
        <f t="shared" si="47"/>
        <v>3</v>
      </c>
      <c r="U183" s="32">
        <f t="shared" si="48"/>
        <v>9</v>
      </c>
      <c r="V183" s="30" t="str">
        <f t="shared" si="49"/>
        <v>ALTA</v>
      </c>
      <c r="W183" s="32" t="s">
        <v>117</v>
      </c>
      <c r="X183" s="30" t="s">
        <v>117</v>
      </c>
      <c r="Y183" s="32" t="s">
        <v>54</v>
      </c>
      <c r="Z183" s="32" t="s">
        <v>55</v>
      </c>
      <c r="AA183" s="32" t="s">
        <v>435</v>
      </c>
      <c r="AB183" s="37" t="s">
        <v>57</v>
      </c>
      <c r="AC183" s="37" t="s">
        <v>57</v>
      </c>
      <c r="AD183" s="37" t="s">
        <v>57</v>
      </c>
      <c r="AE183" s="30" t="s">
        <v>117</v>
      </c>
      <c r="AF183" s="30" t="s">
        <v>117</v>
      </c>
      <c r="AG183" s="30" t="s">
        <v>117</v>
      </c>
      <c r="AH183" s="30" t="s">
        <v>117</v>
      </c>
    </row>
    <row r="184" spans="1:34" s="31" customFormat="1" ht="51" customHeight="1" x14ac:dyDescent="0.2">
      <c r="A184" s="36">
        <v>174</v>
      </c>
      <c r="B184" s="32" t="s">
        <v>44</v>
      </c>
      <c r="C184" s="32" t="s">
        <v>45</v>
      </c>
      <c r="D184" s="39" t="s">
        <v>46</v>
      </c>
      <c r="E184" s="39" t="s">
        <v>170</v>
      </c>
      <c r="F184" s="39" t="s">
        <v>744</v>
      </c>
      <c r="G184" s="32" t="s">
        <v>164</v>
      </c>
      <c r="H184" s="39" t="s">
        <v>580</v>
      </c>
      <c r="I184" s="39" t="s">
        <v>117</v>
      </c>
      <c r="J184" s="39" t="s">
        <v>117</v>
      </c>
      <c r="K184" s="32" t="s">
        <v>200</v>
      </c>
      <c r="L184" s="32" t="s">
        <v>169</v>
      </c>
      <c r="M184" s="32" t="s">
        <v>50</v>
      </c>
      <c r="N184" s="39" t="s">
        <v>834</v>
      </c>
      <c r="O184" s="32" t="s">
        <v>51</v>
      </c>
      <c r="P184" s="37">
        <f t="shared" si="45"/>
        <v>2</v>
      </c>
      <c r="Q184" s="32" t="s">
        <v>66</v>
      </c>
      <c r="R184" s="37">
        <f t="shared" si="46"/>
        <v>2</v>
      </c>
      <c r="S184" s="32" t="s">
        <v>66</v>
      </c>
      <c r="T184" s="37">
        <f t="shared" si="47"/>
        <v>2</v>
      </c>
      <c r="U184" s="32">
        <f t="shared" si="48"/>
        <v>6</v>
      </c>
      <c r="V184" s="30" t="str">
        <f t="shared" si="49"/>
        <v>MEDIA</v>
      </c>
      <c r="W184" s="32" t="s">
        <v>117</v>
      </c>
      <c r="X184" s="30" t="s">
        <v>117</v>
      </c>
      <c r="Y184" s="32" t="s">
        <v>57</v>
      </c>
      <c r="Z184" s="32" t="s">
        <v>117</v>
      </c>
      <c r="AA184" s="32" t="s">
        <v>117</v>
      </c>
      <c r="AB184" s="37" t="s">
        <v>117</v>
      </c>
      <c r="AC184" s="37" t="s">
        <v>57</v>
      </c>
      <c r="AD184" s="37" t="s">
        <v>57</v>
      </c>
      <c r="AE184" s="30" t="s">
        <v>117</v>
      </c>
      <c r="AF184" s="30" t="s">
        <v>117</v>
      </c>
      <c r="AG184" s="30" t="s">
        <v>117</v>
      </c>
      <c r="AH184" s="30" t="s">
        <v>117</v>
      </c>
    </row>
    <row r="185" spans="1:34" s="31" customFormat="1" ht="38.25" customHeight="1" x14ac:dyDescent="0.2">
      <c r="A185" s="36">
        <v>175</v>
      </c>
      <c r="B185" s="32" t="s">
        <v>44</v>
      </c>
      <c r="C185" s="32" t="s">
        <v>45</v>
      </c>
      <c r="D185" s="39" t="s">
        <v>46</v>
      </c>
      <c r="E185" s="39" t="s">
        <v>171</v>
      </c>
      <c r="F185" s="39" t="s">
        <v>646</v>
      </c>
      <c r="G185" s="32" t="s">
        <v>164</v>
      </c>
      <c r="H185" s="39" t="s">
        <v>580</v>
      </c>
      <c r="I185" s="39" t="s">
        <v>117</v>
      </c>
      <c r="J185" s="39" t="s">
        <v>117</v>
      </c>
      <c r="K185" s="32" t="s">
        <v>200</v>
      </c>
      <c r="L185" s="32" t="s">
        <v>169</v>
      </c>
      <c r="M185" s="32" t="s">
        <v>50</v>
      </c>
      <c r="N185" s="39" t="s">
        <v>834</v>
      </c>
      <c r="O185" s="32" t="s">
        <v>51</v>
      </c>
      <c r="P185" s="37">
        <f t="shared" si="45"/>
        <v>2</v>
      </c>
      <c r="Q185" s="32" t="s">
        <v>66</v>
      </c>
      <c r="R185" s="37">
        <f t="shared" si="46"/>
        <v>2</v>
      </c>
      <c r="S185" s="32" t="s">
        <v>66</v>
      </c>
      <c r="T185" s="37">
        <f t="shared" si="47"/>
        <v>2</v>
      </c>
      <c r="U185" s="32">
        <f t="shared" si="48"/>
        <v>6</v>
      </c>
      <c r="V185" s="30" t="str">
        <f t="shared" si="49"/>
        <v>MEDIA</v>
      </c>
      <c r="W185" s="32" t="s">
        <v>117</v>
      </c>
      <c r="X185" s="30" t="s">
        <v>117</v>
      </c>
      <c r="Y185" s="32" t="s">
        <v>57</v>
      </c>
      <c r="Z185" s="32" t="s">
        <v>117</v>
      </c>
      <c r="AA185" s="32" t="s">
        <v>117</v>
      </c>
      <c r="AB185" s="37" t="s">
        <v>117</v>
      </c>
      <c r="AC185" s="37" t="s">
        <v>57</v>
      </c>
      <c r="AD185" s="37" t="s">
        <v>57</v>
      </c>
      <c r="AE185" s="30" t="s">
        <v>117</v>
      </c>
      <c r="AF185" s="30" t="s">
        <v>117</v>
      </c>
      <c r="AG185" s="30" t="s">
        <v>117</v>
      </c>
      <c r="AH185" s="30" t="s">
        <v>117</v>
      </c>
    </row>
    <row r="186" spans="1:34" s="31" customFormat="1" ht="48.75" customHeight="1" x14ac:dyDescent="0.2">
      <c r="A186" s="36">
        <v>176</v>
      </c>
      <c r="B186" s="32" t="s">
        <v>44</v>
      </c>
      <c r="C186" s="32" t="s">
        <v>45</v>
      </c>
      <c r="D186" s="39" t="s">
        <v>46</v>
      </c>
      <c r="E186" s="39" t="s">
        <v>881</v>
      </c>
      <c r="F186" s="39" t="s">
        <v>882</v>
      </c>
      <c r="G186" s="32" t="s">
        <v>164</v>
      </c>
      <c r="H186" s="39" t="s">
        <v>580</v>
      </c>
      <c r="I186" s="39" t="s">
        <v>117</v>
      </c>
      <c r="J186" s="39" t="s">
        <v>117</v>
      </c>
      <c r="K186" s="32" t="s">
        <v>200</v>
      </c>
      <c r="L186" s="32" t="s">
        <v>169</v>
      </c>
      <c r="M186" s="32" t="s">
        <v>50</v>
      </c>
      <c r="N186" s="39" t="s">
        <v>879</v>
      </c>
      <c r="O186" s="32" t="s">
        <v>51</v>
      </c>
      <c r="P186" s="37">
        <f t="shared" si="45"/>
        <v>2</v>
      </c>
      <c r="Q186" s="32" t="s">
        <v>66</v>
      </c>
      <c r="R186" s="37">
        <f t="shared" si="46"/>
        <v>2</v>
      </c>
      <c r="S186" s="32" t="s">
        <v>66</v>
      </c>
      <c r="T186" s="37">
        <f t="shared" si="47"/>
        <v>2</v>
      </c>
      <c r="U186" s="32">
        <f t="shared" si="48"/>
        <v>6</v>
      </c>
      <c r="V186" s="30" t="str">
        <f t="shared" si="49"/>
        <v>MEDIA</v>
      </c>
      <c r="W186" s="32" t="s">
        <v>53</v>
      </c>
      <c r="X186" s="30" t="s">
        <v>117</v>
      </c>
      <c r="Y186" s="32" t="s">
        <v>57</v>
      </c>
      <c r="Z186" s="32" t="s">
        <v>117</v>
      </c>
      <c r="AA186" s="32" t="s">
        <v>117</v>
      </c>
      <c r="AB186" s="37" t="s">
        <v>117</v>
      </c>
      <c r="AC186" s="37" t="s">
        <v>57</v>
      </c>
      <c r="AD186" s="37" t="s">
        <v>57</v>
      </c>
      <c r="AE186" s="30" t="s">
        <v>117</v>
      </c>
      <c r="AF186" s="30" t="s">
        <v>117</v>
      </c>
      <c r="AG186" s="30" t="s">
        <v>117</v>
      </c>
      <c r="AH186" s="30" t="s">
        <v>117</v>
      </c>
    </row>
    <row r="187" spans="1:34" s="31" customFormat="1" ht="54" customHeight="1" x14ac:dyDescent="0.2">
      <c r="A187" s="36">
        <v>177</v>
      </c>
      <c r="B187" s="32" t="s">
        <v>44</v>
      </c>
      <c r="C187" s="32" t="s">
        <v>45</v>
      </c>
      <c r="D187" s="39" t="s">
        <v>46</v>
      </c>
      <c r="E187" s="39" t="s">
        <v>172</v>
      </c>
      <c r="F187" s="39" t="s">
        <v>173</v>
      </c>
      <c r="G187" s="32" t="s">
        <v>164</v>
      </c>
      <c r="H187" s="39" t="s">
        <v>580</v>
      </c>
      <c r="I187" s="39" t="s">
        <v>117</v>
      </c>
      <c r="J187" s="39" t="s">
        <v>117</v>
      </c>
      <c r="K187" s="32" t="s">
        <v>48</v>
      </c>
      <c r="L187" s="32" t="s">
        <v>169</v>
      </c>
      <c r="M187" s="32" t="s">
        <v>50</v>
      </c>
      <c r="N187" s="39" t="s">
        <v>879</v>
      </c>
      <c r="O187" s="32" t="s">
        <v>90</v>
      </c>
      <c r="P187" s="37">
        <f t="shared" si="45"/>
        <v>3</v>
      </c>
      <c r="Q187" s="32" t="s">
        <v>91</v>
      </c>
      <c r="R187" s="37">
        <f t="shared" si="46"/>
        <v>3</v>
      </c>
      <c r="S187" s="32" t="s">
        <v>91</v>
      </c>
      <c r="T187" s="37">
        <f t="shared" si="47"/>
        <v>3</v>
      </c>
      <c r="U187" s="32">
        <f t="shared" si="48"/>
        <v>9</v>
      </c>
      <c r="V187" s="30" t="str">
        <f t="shared" si="49"/>
        <v>ALTA</v>
      </c>
      <c r="W187" s="32" t="s">
        <v>53</v>
      </c>
      <c r="X187" s="30" t="s">
        <v>117</v>
      </c>
      <c r="Y187" s="32" t="s">
        <v>54</v>
      </c>
      <c r="Z187" s="32" t="s">
        <v>55</v>
      </c>
      <c r="AA187" s="32" t="s">
        <v>435</v>
      </c>
      <c r="AB187" s="37" t="s">
        <v>57</v>
      </c>
      <c r="AC187" s="37" t="s">
        <v>57</v>
      </c>
      <c r="AD187" s="37" t="s">
        <v>57</v>
      </c>
      <c r="AE187" s="30" t="s">
        <v>117</v>
      </c>
      <c r="AF187" s="30" t="s">
        <v>117</v>
      </c>
      <c r="AG187" s="30" t="s">
        <v>117</v>
      </c>
      <c r="AH187" s="30" t="s">
        <v>117</v>
      </c>
    </row>
    <row r="188" spans="1:34" s="31" customFormat="1" ht="54" customHeight="1" x14ac:dyDescent="0.2">
      <c r="A188" s="36">
        <v>178</v>
      </c>
      <c r="B188" s="32" t="s">
        <v>44</v>
      </c>
      <c r="C188" s="32" t="s">
        <v>45</v>
      </c>
      <c r="D188" s="39" t="s">
        <v>46</v>
      </c>
      <c r="E188" s="39" t="s">
        <v>745</v>
      </c>
      <c r="F188" s="39" t="s">
        <v>174</v>
      </c>
      <c r="G188" s="32" t="s">
        <v>164</v>
      </c>
      <c r="H188" s="39" t="s">
        <v>580</v>
      </c>
      <c r="I188" s="39" t="s">
        <v>117</v>
      </c>
      <c r="J188" s="39" t="s">
        <v>117</v>
      </c>
      <c r="K188" s="32" t="s">
        <v>48</v>
      </c>
      <c r="L188" s="32" t="s">
        <v>169</v>
      </c>
      <c r="M188" s="32" t="s">
        <v>50</v>
      </c>
      <c r="N188" s="39" t="s">
        <v>879</v>
      </c>
      <c r="O188" s="32" t="s">
        <v>61</v>
      </c>
      <c r="P188" s="37">
        <f t="shared" si="45"/>
        <v>1</v>
      </c>
      <c r="Q188" s="32" t="s">
        <v>52</v>
      </c>
      <c r="R188" s="37">
        <f t="shared" si="46"/>
        <v>1</v>
      </c>
      <c r="S188" s="32" t="s">
        <v>52</v>
      </c>
      <c r="T188" s="37">
        <f t="shared" si="47"/>
        <v>1</v>
      </c>
      <c r="U188" s="32">
        <f t="shared" si="48"/>
        <v>3</v>
      </c>
      <c r="V188" s="30" t="str">
        <f t="shared" si="49"/>
        <v>BAJA</v>
      </c>
      <c r="W188" s="32" t="s">
        <v>53</v>
      </c>
      <c r="X188" s="30" t="s">
        <v>117</v>
      </c>
      <c r="Y188" s="32" t="s">
        <v>57</v>
      </c>
      <c r="Z188" s="32" t="s">
        <v>117</v>
      </c>
      <c r="AA188" s="32" t="s">
        <v>117</v>
      </c>
      <c r="AB188" s="37" t="s">
        <v>117</v>
      </c>
      <c r="AC188" s="37" t="s">
        <v>57</v>
      </c>
      <c r="AD188" s="37" t="s">
        <v>57</v>
      </c>
      <c r="AE188" s="30" t="s">
        <v>117</v>
      </c>
      <c r="AF188" s="30" t="s">
        <v>117</v>
      </c>
      <c r="AG188" s="30" t="s">
        <v>117</v>
      </c>
      <c r="AH188" s="30" t="s">
        <v>117</v>
      </c>
    </row>
    <row r="189" spans="1:34" s="31" customFormat="1" ht="54" customHeight="1" x14ac:dyDescent="0.2">
      <c r="A189" s="36">
        <v>179</v>
      </c>
      <c r="B189" s="32" t="s">
        <v>44</v>
      </c>
      <c r="C189" s="32" t="s">
        <v>45</v>
      </c>
      <c r="D189" s="39" t="s">
        <v>46</v>
      </c>
      <c r="E189" s="39" t="s">
        <v>175</v>
      </c>
      <c r="F189" s="39" t="s">
        <v>176</v>
      </c>
      <c r="G189" s="32" t="s">
        <v>164</v>
      </c>
      <c r="H189" s="39" t="s">
        <v>580</v>
      </c>
      <c r="I189" s="39" t="s">
        <v>117</v>
      </c>
      <c r="J189" s="39" t="s">
        <v>117</v>
      </c>
      <c r="K189" s="32" t="s">
        <v>48</v>
      </c>
      <c r="L189" s="32" t="s">
        <v>169</v>
      </c>
      <c r="M189" s="32" t="s">
        <v>50</v>
      </c>
      <c r="N189" s="39" t="s">
        <v>879</v>
      </c>
      <c r="O189" s="32" t="s">
        <v>90</v>
      </c>
      <c r="P189" s="37">
        <f t="shared" si="45"/>
        <v>3</v>
      </c>
      <c r="Q189" s="32" t="s">
        <v>91</v>
      </c>
      <c r="R189" s="37">
        <f t="shared" si="46"/>
        <v>3</v>
      </c>
      <c r="S189" s="32" t="s">
        <v>91</v>
      </c>
      <c r="T189" s="37">
        <f t="shared" si="47"/>
        <v>3</v>
      </c>
      <c r="U189" s="32">
        <f t="shared" si="48"/>
        <v>9</v>
      </c>
      <c r="V189" s="30" t="str">
        <f t="shared" si="49"/>
        <v>ALTA</v>
      </c>
      <c r="W189" s="32" t="s">
        <v>53</v>
      </c>
      <c r="X189" s="30" t="s">
        <v>117</v>
      </c>
      <c r="Y189" s="32" t="s">
        <v>54</v>
      </c>
      <c r="Z189" s="32" t="s">
        <v>55</v>
      </c>
      <c r="AA189" s="32" t="s">
        <v>435</v>
      </c>
      <c r="AB189" s="37" t="s">
        <v>57</v>
      </c>
      <c r="AC189" s="37" t="s">
        <v>57</v>
      </c>
      <c r="AD189" s="37" t="s">
        <v>57</v>
      </c>
      <c r="AE189" s="30" t="s">
        <v>117</v>
      </c>
      <c r="AF189" s="30" t="s">
        <v>117</v>
      </c>
      <c r="AG189" s="30" t="s">
        <v>117</v>
      </c>
      <c r="AH189" s="30" t="s">
        <v>117</v>
      </c>
    </row>
    <row r="190" spans="1:34" s="31" customFormat="1" ht="50.25" customHeight="1" x14ac:dyDescent="0.2">
      <c r="A190" s="36">
        <v>180</v>
      </c>
      <c r="B190" s="32" t="s">
        <v>44</v>
      </c>
      <c r="C190" s="32" t="s">
        <v>45</v>
      </c>
      <c r="D190" s="39" t="s">
        <v>46</v>
      </c>
      <c r="E190" s="39" t="s">
        <v>177</v>
      </c>
      <c r="F190" s="39" t="s">
        <v>178</v>
      </c>
      <c r="G190" s="32" t="s">
        <v>164</v>
      </c>
      <c r="H190" s="39" t="s">
        <v>580</v>
      </c>
      <c r="I190" s="39" t="s">
        <v>117</v>
      </c>
      <c r="J190" s="39" t="s">
        <v>117</v>
      </c>
      <c r="K190" s="32" t="s">
        <v>48</v>
      </c>
      <c r="L190" s="32" t="s">
        <v>169</v>
      </c>
      <c r="M190" s="32" t="s">
        <v>50</v>
      </c>
      <c r="N190" s="39" t="s">
        <v>879</v>
      </c>
      <c r="O190" s="32" t="s">
        <v>51</v>
      </c>
      <c r="P190" s="37">
        <f t="shared" si="45"/>
        <v>2</v>
      </c>
      <c r="Q190" s="32" t="s">
        <v>91</v>
      </c>
      <c r="R190" s="37">
        <f t="shared" si="46"/>
        <v>3</v>
      </c>
      <c r="S190" s="32" t="s">
        <v>66</v>
      </c>
      <c r="T190" s="37">
        <f t="shared" si="47"/>
        <v>2</v>
      </c>
      <c r="U190" s="32">
        <f t="shared" si="48"/>
        <v>7</v>
      </c>
      <c r="V190" s="30" t="str">
        <f t="shared" si="49"/>
        <v>MEDIA</v>
      </c>
      <c r="W190" s="32" t="s">
        <v>53</v>
      </c>
      <c r="X190" s="30" t="s">
        <v>117</v>
      </c>
      <c r="Y190" s="32" t="s">
        <v>54</v>
      </c>
      <c r="Z190" s="32" t="s">
        <v>55</v>
      </c>
      <c r="AA190" s="32" t="s">
        <v>435</v>
      </c>
      <c r="AB190" s="37" t="s">
        <v>57</v>
      </c>
      <c r="AC190" s="37" t="s">
        <v>57</v>
      </c>
      <c r="AD190" s="37" t="s">
        <v>57</v>
      </c>
      <c r="AE190" s="30" t="s">
        <v>117</v>
      </c>
      <c r="AF190" s="30" t="s">
        <v>117</v>
      </c>
      <c r="AG190" s="30" t="s">
        <v>117</v>
      </c>
      <c r="AH190" s="30" t="s">
        <v>117</v>
      </c>
    </row>
    <row r="191" spans="1:34" s="31" customFormat="1" ht="51" x14ac:dyDescent="0.2">
      <c r="A191" s="36">
        <v>181</v>
      </c>
      <c r="B191" s="32" t="s">
        <v>44</v>
      </c>
      <c r="C191" s="32" t="s">
        <v>45</v>
      </c>
      <c r="D191" s="39" t="s">
        <v>46</v>
      </c>
      <c r="E191" s="39" t="s">
        <v>746</v>
      </c>
      <c r="F191" s="39" t="s">
        <v>179</v>
      </c>
      <c r="G191" s="32" t="s">
        <v>59</v>
      </c>
      <c r="H191" s="39" t="s">
        <v>883</v>
      </c>
      <c r="I191" s="39" t="s">
        <v>162</v>
      </c>
      <c r="J191" s="39" t="s">
        <v>117</v>
      </c>
      <c r="K191" s="32" t="s">
        <v>48</v>
      </c>
      <c r="L191" s="32" t="s">
        <v>180</v>
      </c>
      <c r="M191" s="32" t="s">
        <v>50</v>
      </c>
      <c r="N191" s="39" t="s">
        <v>884</v>
      </c>
      <c r="O191" s="32" t="s">
        <v>51</v>
      </c>
      <c r="P191" s="37">
        <f t="shared" si="45"/>
        <v>2</v>
      </c>
      <c r="Q191" s="32" t="s">
        <v>66</v>
      </c>
      <c r="R191" s="37">
        <f t="shared" si="46"/>
        <v>2</v>
      </c>
      <c r="S191" s="32" t="s">
        <v>66</v>
      </c>
      <c r="T191" s="37">
        <f t="shared" si="47"/>
        <v>2</v>
      </c>
      <c r="U191" s="32">
        <f t="shared" si="48"/>
        <v>6</v>
      </c>
      <c r="V191" s="30" t="str">
        <f t="shared" si="49"/>
        <v>MEDIA</v>
      </c>
      <c r="W191" s="32" t="s">
        <v>53</v>
      </c>
      <c r="X191" s="30" t="s">
        <v>117</v>
      </c>
      <c r="Y191" s="32" t="s">
        <v>57</v>
      </c>
      <c r="Z191" s="32" t="s">
        <v>117</v>
      </c>
      <c r="AA191" s="32" t="s">
        <v>117</v>
      </c>
      <c r="AB191" s="37" t="s">
        <v>117</v>
      </c>
      <c r="AC191" s="37" t="s">
        <v>57</v>
      </c>
      <c r="AD191" s="37" t="s">
        <v>57</v>
      </c>
      <c r="AE191" s="30" t="s">
        <v>117</v>
      </c>
      <c r="AF191" s="30" t="s">
        <v>117</v>
      </c>
      <c r="AG191" s="30" t="s">
        <v>117</v>
      </c>
      <c r="AH191" s="30" t="s">
        <v>117</v>
      </c>
    </row>
    <row r="192" spans="1:34" s="31" customFormat="1" ht="70.5" customHeight="1" x14ac:dyDescent="0.2">
      <c r="A192" s="36">
        <v>182</v>
      </c>
      <c r="B192" s="32" t="s">
        <v>44</v>
      </c>
      <c r="C192" s="32" t="s">
        <v>45</v>
      </c>
      <c r="D192" s="39" t="s">
        <v>46</v>
      </c>
      <c r="E192" s="39" t="s">
        <v>183</v>
      </c>
      <c r="F192" s="39" t="s">
        <v>184</v>
      </c>
      <c r="G192" s="32" t="s">
        <v>59</v>
      </c>
      <c r="H192" s="39" t="s">
        <v>185</v>
      </c>
      <c r="I192" s="39" t="s">
        <v>117</v>
      </c>
      <c r="J192" s="32">
        <v>11255</v>
      </c>
      <c r="K192" s="32" t="s">
        <v>48</v>
      </c>
      <c r="L192" s="32" t="s">
        <v>60</v>
      </c>
      <c r="M192" s="32" t="s">
        <v>50</v>
      </c>
      <c r="N192" s="32" t="s">
        <v>885</v>
      </c>
      <c r="O192" s="32" t="s">
        <v>61</v>
      </c>
      <c r="P192" s="37">
        <f t="shared" ref="P192:P223" si="124">IF(O192="Información pública Reservada",3,IF(O192="Información pública Clasificada",2,IF(O192="Información Pública",1,IF(O192="","ESCOJA OPCION…!",3))))</f>
        <v>1</v>
      </c>
      <c r="Q192" s="32" t="s">
        <v>91</v>
      </c>
      <c r="R192" s="37">
        <f t="shared" ref="R192:R223" si="125">IF(Q192="ALTA",3,IF(Q192="MEDIA",2,IF(Q192="BAJA",1,IF(O192="","ESCOJA OPCION…!",3))))</f>
        <v>3</v>
      </c>
      <c r="S192" s="32" t="s">
        <v>91</v>
      </c>
      <c r="T192" s="37">
        <f t="shared" ref="T192:T223" si="126">IF(S192="ALTA",3,IF(S192="MEDIA",2,IF(S192="BAJA",1,IF(O192="","ESCOJA OPCION…!",3))))</f>
        <v>3</v>
      </c>
      <c r="U192" s="32">
        <f t="shared" ref="U192:U223" si="127">SUM(P192+R192+T192)</f>
        <v>7</v>
      </c>
      <c r="V192" s="30" t="str">
        <f t="shared" ref="V192:V226" si="128">IF(OR(O192="",Q192="",S192=""),"",IF(SUM(P192,R192,T192)&gt;7,"ALTA",IF(AND(SUM(P192,R192,T192)&lt;8,SUM(P192,R192,T192)&gt;3),"MEDIA","BAJA")))</f>
        <v>MEDIA</v>
      </c>
      <c r="W192" s="32" t="s">
        <v>53</v>
      </c>
      <c r="X192" s="30" t="s">
        <v>117</v>
      </c>
      <c r="Y192" s="32" t="s">
        <v>57</v>
      </c>
      <c r="Z192" s="32" t="s">
        <v>117</v>
      </c>
      <c r="AA192" s="32" t="s">
        <v>117</v>
      </c>
      <c r="AB192" s="37" t="s">
        <v>117</v>
      </c>
      <c r="AC192" s="37" t="s">
        <v>54</v>
      </c>
      <c r="AD192" s="37" t="s">
        <v>68</v>
      </c>
      <c r="AE192" s="39" t="s">
        <v>181</v>
      </c>
      <c r="AF192" s="39" t="s">
        <v>182</v>
      </c>
      <c r="AG192" s="39" t="s">
        <v>117</v>
      </c>
      <c r="AH192" s="32" t="s">
        <v>72</v>
      </c>
    </row>
    <row r="193" spans="1:34" s="31" customFormat="1" ht="39" customHeight="1" x14ac:dyDescent="0.2">
      <c r="A193" s="36">
        <v>183</v>
      </c>
      <c r="B193" s="32" t="s">
        <v>44</v>
      </c>
      <c r="C193" s="32" t="s">
        <v>45</v>
      </c>
      <c r="D193" s="39" t="s">
        <v>46</v>
      </c>
      <c r="E193" s="39" t="s">
        <v>186</v>
      </c>
      <c r="F193" s="39" t="s">
        <v>747</v>
      </c>
      <c r="G193" s="32" t="s">
        <v>59</v>
      </c>
      <c r="H193" s="39" t="s">
        <v>185</v>
      </c>
      <c r="I193" s="39" t="s">
        <v>117</v>
      </c>
      <c r="J193" s="32">
        <v>11256</v>
      </c>
      <c r="K193" s="32" t="s">
        <v>48</v>
      </c>
      <c r="L193" s="32" t="s">
        <v>135</v>
      </c>
      <c r="M193" s="32" t="s">
        <v>50</v>
      </c>
      <c r="N193" s="32" t="s">
        <v>885</v>
      </c>
      <c r="O193" s="32" t="s">
        <v>61</v>
      </c>
      <c r="P193" s="37">
        <f t="shared" si="124"/>
        <v>1</v>
      </c>
      <c r="Q193" s="32" t="s">
        <v>91</v>
      </c>
      <c r="R193" s="37">
        <f t="shared" si="125"/>
        <v>3</v>
      </c>
      <c r="S193" s="32" t="s">
        <v>91</v>
      </c>
      <c r="T193" s="37">
        <f t="shared" si="126"/>
        <v>3</v>
      </c>
      <c r="U193" s="32">
        <f t="shared" si="127"/>
        <v>7</v>
      </c>
      <c r="V193" s="30" t="str">
        <f t="shared" si="128"/>
        <v>MEDIA</v>
      </c>
      <c r="W193" s="32" t="s">
        <v>53</v>
      </c>
      <c r="X193" s="30" t="s">
        <v>117</v>
      </c>
      <c r="Y193" s="32" t="s">
        <v>57</v>
      </c>
      <c r="Z193" s="32" t="s">
        <v>117</v>
      </c>
      <c r="AA193" s="32" t="s">
        <v>117</v>
      </c>
      <c r="AB193" s="37" t="s">
        <v>117</v>
      </c>
      <c r="AC193" s="37" t="s">
        <v>54</v>
      </c>
      <c r="AD193" s="37" t="s">
        <v>68</v>
      </c>
      <c r="AE193" s="39" t="s">
        <v>181</v>
      </c>
      <c r="AF193" s="39" t="s">
        <v>182</v>
      </c>
      <c r="AG193" s="39" t="s">
        <v>117</v>
      </c>
      <c r="AH193" s="32" t="s">
        <v>72</v>
      </c>
    </row>
    <row r="194" spans="1:34" s="31" customFormat="1" ht="56.25" customHeight="1" x14ac:dyDescent="0.2">
      <c r="A194" s="36">
        <v>184</v>
      </c>
      <c r="B194" s="32" t="s">
        <v>44</v>
      </c>
      <c r="C194" s="32" t="s">
        <v>45</v>
      </c>
      <c r="D194" s="39" t="s">
        <v>46</v>
      </c>
      <c r="E194" s="39" t="s">
        <v>444</v>
      </c>
      <c r="F194" s="39" t="s">
        <v>748</v>
      </c>
      <c r="G194" s="32" t="s">
        <v>164</v>
      </c>
      <c r="H194" s="39" t="s">
        <v>185</v>
      </c>
      <c r="I194" s="39" t="s">
        <v>117</v>
      </c>
      <c r="J194" s="32">
        <v>11256</v>
      </c>
      <c r="K194" s="32" t="s">
        <v>48</v>
      </c>
      <c r="L194" s="32" t="s">
        <v>135</v>
      </c>
      <c r="M194" s="32" t="s">
        <v>50</v>
      </c>
      <c r="N194" s="32" t="s">
        <v>885</v>
      </c>
      <c r="O194" s="32" t="s">
        <v>61</v>
      </c>
      <c r="P194" s="37">
        <f t="shared" ref="P194" si="129">IF(O194="Información pública Reservada",3,IF(O194="Información pública Clasificada",2,IF(O194="Información Pública",1,IF(O194="","ESCOJA OPCION…!",3))))</f>
        <v>1</v>
      </c>
      <c r="Q194" s="32" t="s">
        <v>91</v>
      </c>
      <c r="R194" s="37">
        <f t="shared" ref="R194" si="130">IF(Q194="ALTA",3,IF(Q194="MEDIA",2,IF(Q194="BAJA",1,IF(O194="","ESCOJA OPCION…!",3))))</f>
        <v>3</v>
      </c>
      <c r="S194" s="32" t="s">
        <v>91</v>
      </c>
      <c r="T194" s="37">
        <f t="shared" ref="T194" si="131">IF(S194="ALTA",3,IF(S194="MEDIA",2,IF(S194="BAJA",1,IF(O194="","ESCOJA OPCION…!",3))))</f>
        <v>3</v>
      </c>
      <c r="U194" s="32">
        <f t="shared" ref="U194" si="132">SUM(P194+R194+T194)</f>
        <v>7</v>
      </c>
      <c r="V194" s="30" t="str">
        <f t="shared" ref="V194" si="133">IF(OR(O194="",Q194="",S194=""),"",IF(SUM(P194,R194,T194)&gt;7,"ALTA",IF(AND(SUM(P194,R194,T194)&lt;8,SUM(P194,R194,T194)&gt;3),"MEDIA","BAJA")))</f>
        <v>MEDIA</v>
      </c>
      <c r="W194" s="32" t="s">
        <v>53</v>
      </c>
      <c r="X194" s="30" t="s">
        <v>117</v>
      </c>
      <c r="Y194" s="32" t="s">
        <v>57</v>
      </c>
      <c r="Z194" s="32" t="s">
        <v>117</v>
      </c>
      <c r="AA194" s="32" t="s">
        <v>117</v>
      </c>
      <c r="AB194" s="37" t="s">
        <v>117</v>
      </c>
      <c r="AC194" s="37" t="s">
        <v>54</v>
      </c>
      <c r="AD194" s="37" t="s">
        <v>68</v>
      </c>
      <c r="AE194" s="39" t="s">
        <v>181</v>
      </c>
      <c r="AF194" s="39" t="s">
        <v>182</v>
      </c>
      <c r="AG194" s="39" t="s">
        <v>117</v>
      </c>
      <c r="AH194" s="32" t="s">
        <v>72</v>
      </c>
    </row>
    <row r="195" spans="1:34" s="31" customFormat="1" ht="57" customHeight="1" x14ac:dyDescent="0.2">
      <c r="A195" s="36">
        <v>185</v>
      </c>
      <c r="B195" s="32" t="s">
        <v>44</v>
      </c>
      <c r="C195" s="32" t="s">
        <v>45</v>
      </c>
      <c r="D195" s="39" t="s">
        <v>46</v>
      </c>
      <c r="E195" s="93" t="s">
        <v>684</v>
      </c>
      <c r="F195" s="39" t="s">
        <v>749</v>
      </c>
      <c r="G195" s="32" t="s">
        <v>47</v>
      </c>
      <c r="H195" s="39" t="s">
        <v>117</v>
      </c>
      <c r="I195" s="39" t="s">
        <v>438</v>
      </c>
      <c r="J195" s="39" t="s">
        <v>117</v>
      </c>
      <c r="K195" s="32" t="s">
        <v>48</v>
      </c>
      <c r="L195" s="32" t="s">
        <v>441</v>
      </c>
      <c r="M195" s="32" t="s">
        <v>50</v>
      </c>
      <c r="N195" s="32" t="s">
        <v>834</v>
      </c>
      <c r="O195" s="32" t="s">
        <v>51</v>
      </c>
      <c r="P195" s="37">
        <f t="shared" si="124"/>
        <v>2</v>
      </c>
      <c r="Q195" s="32" t="s">
        <v>66</v>
      </c>
      <c r="R195" s="37">
        <f t="shared" si="125"/>
        <v>2</v>
      </c>
      <c r="S195" s="32" t="s">
        <v>91</v>
      </c>
      <c r="T195" s="37">
        <f t="shared" si="126"/>
        <v>3</v>
      </c>
      <c r="U195" s="32">
        <f t="shared" si="127"/>
        <v>7</v>
      </c>
      <c r="V195" s="30" t="str">
        <f t="shared" si="128"/>
        <v>MEDIA</v>
      </c>
      <c r="W195" s="32" t="s">
        <v>53</v>
      </c>
      <c r="X195" s="30" t="s">
        <v>117</v>
      </c>
      <c r="Y195" s="32" t="s">
        <v>54</v>
      </c>
      <c r="Z195" s="32" t="s">
        <v>64</v>
      </c>
      <c r="AA195" s="32" t="s">
        <v>435</v>
      </c>
      <c r="AB195" s="37" t="s">
        <v>57</v>
      </c>
      <c r="AC195" s="37" t="s">
        <v>57</v>
      </c>
      <c r="AD195" s="37" t="s">
        <v>57</v>
      </c>
      <c r="AE195" s="30" t="s">
        <v>117</v>
      </c>
      <c r="AF195" s="30" t="s">
        <v>117</v>
      </c>
      <c r="AG195" s="30" t="s">
        <v>117</v>
      </c>
      <c r="AH195" s="30" t="s">
        <v>117</v>
      </c>
    </row>
    <row r="196" spans="1:34" s="31" customFormat="1" ht="67.5" customHeight="1" x14ac:dyDescent="0.2">
      <c r="A196" s="36">
        <v>186</v>
      </c>
      <c r="B196" s="32" t="s">
        <v>44</v>
      </c>
      <c r="C196" s="32" t="s">
        <v>45</v>
      </c>
      <c r="D196" s="39" t="s">
        <v>46</v>
      </c>
      <c r="E196" s="39" t="s">
        <v>508</v>
      </c>
      <c r="F196" s="39" t="s">
        <v>750</v>
      </c>
      <c r="G196" s="32" t="s">
        <v>59</v>
      </c>
      <c r="H196" s="32" t="s">
        <v>677</v>
      </c>
      <c r="I196" s="39" t="s">
        <v>117</v>
      </c>
      <c r="J196" s="39" t="s">
        <v>117</v>
      </c>
      <c r="K196" s="32" t="s">
        <v>48</v>
      </c>
      <c r="L196" s="32" t="s">
        <v>442</v>
      </c>
      <c r="M196" s="32" t="s">
        <v>50</v>
      </c>
      <c r="N196" s="32" t="s">
        <v>834</v>
      </c>
      <c r="O196" s="32" t="s">
        <v>90</v>
      </c>
      <c r="P196" s="37">
        <f t="shared" si="124"/>
        <v>3</v>
      </c>
      <c r="Q196" s="32" t="s">
        <v>91</v>
      </c>
      <c r="R196" s="37">
        <f t="shared" si="125"/>
        <v>3</v>
      </c>
      <c r="S196" s="32" t="s">
        <v>91</v>
      </c>
      <c r="T196" s="37">
        <f t="shared" si="126"/>
        <v>3</v>
      </c>
      <c r="U196" s="32">
        <f t="shared" si="127"/>
        <v>9</v>
      </c>
      <c r="V196" s="30" t="str">
        <f t="shared" si="128"/>
        <v>ALTA</v>
      </c>
      <c r="W196" s="32" t="s">
        <v>53</v>
      </c>
      <c r="X196" s="30" t="s">
        <v>117</v>
      </c>
      <c r="Y196" s="32" t="s">
        <v>54</v>
      </c>
      <c r="Z196" s="32" t="s">
        <v>92</v>
      </c>
      <c r="AA196" s="32" t="s">
        <v>435</v>
      </c>
      <c r="AB196" s="37" t="s">
        <v>57</v>
      </c>
      <c r="AC196" s="37" t="s">
        <v>57</v>
      </c>
      <c r="AD196" s="37" t="s">
        <v>57</v>
      </c>
      <c r="AE196" s="30" t="s">
        <v>117</v>
      </c>
      <c r="AF196" s="30" t="s">
        <v>117</v>
      </c>
      <c r="AG196" s="30" t="s">
        <v>117</v>
      </c>
      <c r="AH196" s="30" t="s">
        <v>117</v>
      </c>
    </row>
    <row r="197" spans="1:34" s="31" customFormat="1" ht="67.5" customHeight="1" x14ac:dyDescent="0.2">
      <c r="A197" s="36">
        <v>187</v>
      </c>
      <c r="B197" s="32" t="s">
        <v>44</v>
      </c>
      <c r="C197" s="32" t="s">
        <v>45</v>
      </c>
      <c r="D197" s="39" t="s">
        <v>46</v>
      </c>
      <c r="E197" s="39" t="s">
        <v>187</v>
      </c>
      <c r="F197" s="39" t="s">
        <v>188</v>
      </c>
      <c r="G197" s="32" t="s">
        <v>59</v>
      </c>
      <c r="H197" s="39" t="s">
        <v>440</v>
      </c>
      <c r="I197" s="39" t="s">
        <v>117</v>
      </c>
      <c r="J197" s="32">
        <v>10634</v>
      </c>
      <c r="K197" s="32" t="s">
        <v>48</v>
      </c>
      <c r="L197" s="32" t="s">
        <v>442</v>
      </c>
      <c r="M197" s="32" t="s">
        <v>50</v>
      </c>
      <c r="N197" s="32" t="s">
        <v>834</v>
      </c>
      <c r="O197" s="32" t="s">
        <v>61</v>
      </c>
      <c r="P197" s="37">
        <f t="shared" si="124"/>
        <v>1</v>
      </c>
      <c r="Q197" s="32" t="s">
        <v>66</v>
      </c>
      <c r="R197" s="37">
        <f t="shared" si="125"/>
        <v>2</v>
      </c>
      <c r="S197" s="32" t="s">
        <v>66</v>
      </c>
      <c r="T197" s="37">
        <f t="shared" si="126"/>
        <v>2</v>
      </c>
      <c r="U197" s="32">
        <f t="shared" si="127"/>
        <v>5</v>
      </c>
      <c r="V197" s="30" t="str">
        <f t="shared" si="128"/>
        <v>MEDIA</v>
      </c>
      <c r="W197" s="32" t="s">
        <v>53</v>
      </c>
      <c r="X197" s="30" t="s">
        <v>117</v>
      </c>
      <c r="Y197" s="32" t="s">
        <v>54</v>
      </c>
      <c r="Z197" s="32" t="s">
        <v>64</v>
      </c>
      <c r="AA197" s="32" t="s">
        <v>435</v>
      </c>
      <c r="AB197" s="37" t="s">
        <v>57</v>
      </c>
      <c r="AC197" s="37" t="s">
        <v>57</v>
      </c>
      <c r="AD197" s="37" t="s">
        <v>57</v>
      </c>
      <c r="AE197" s="30" t="s">
        <v>117</v>
      </c>
      <c r="AF197" s="30" t="s">
        <v>117</v>
      </c>
      <c r="AG197" s="30" t="s">
        <v>117</v>
      </c>
      <c r="AH197" s="30" t="s">
        <v>117</v>
      </c>
    </row>
    <row r="198" spans="1:34" s="31" customFormat="1" ht="67.5" customHeight="1" x14ac:dyDescent="0.2">
      <c r="A198" s="36">
        <v>188</v>
      </c>
      <c r="B198" s="32" t="s">
        <v>44</v>
      </c>
      <c r="C198" s="32" t="s">
        <v>45</v>
      </c>
      <c r="D198" s="39" t="s">
        <v>46</v>
      </c>
      <c r="E198" s="39" t="s">
        <v>682</v>
      </c>
      <c r="F198" s="39" t="s">
        <v>443</v>
      </c>
      <c r="G198" s="32" t="s">
        <v>164</v>
      </c>
      <c r="H198" s="39" t="s">
        <v>886</v>
      </c>
      <c r="I198" s="39" t="s">
        <v>117</v>
      </c>
      <c r="J198" s="32">
        <v>10634</v>
      </c>
      <c r="K198" s="32" t="s">
        <v>200</v>
      </c>
      <c r="L198" s="32" t="s">
        <v>164</v>
      </c>
      <c r="M198" s="32" t="s">
        <v>50</v>
      </c>
      <c r="N198" s="32" t="s">
        <v>834</v>
      </c>
      <c r="O198" s="32" t="s">
        <v>61</v>
      </c>
      <c r="P198" s="37">
        <f t="shared" ref="P198" si="134">IF(O198="Información pública Reservada",3,IF(O198="Información pública Clasificada",2,IF(O198="Información Pública",1,IF(O198="","ESCOJA OPCION…!",3))))</f>
        <v>1</v>
      </c>
      <c r="Q198" s="32" t="s">
        <v>52</v>
      </c>
      <c r="R198" s="37">
        <f t="shared" ref="R198" si="135">IF(Q198="ALTA",3,IF(Q198="MEDIA",2,IF(Q198="BAJA",1,IF(O198="","ESCOJA OPCION…!",3))))</f>
        <v>1</v>
      </c>
      <c r="S198" s="32" t="s">
        <v>52</v>
      </c>
      <c r="T198" s="37">
        <f t="shared" ref="T198" si="136">IF(S198="ALTA",3,IF(S198="MEDIA",2,IF(S198="BAJA",1,IF(O198="","ESCOJA OPCION…!",3))))</f>
        <v>1</v>
      </c>
      <c r="U198" s="32">
        <f t="shared" ref="U198" si="137">SUM(P198+R198+T198)</f>
        <v>3</v>
      </c>
      <c r="V198" s="30" t="str">
        <f t="shared" ref="V198" si="138">IF(OR(O198="",Q198="",S198=""),"",IF(SUM(P198,R198,T198)&gt;7,"ALTA",IF(AND(SUM(P198,R198,T198)&lt;8,SUM(P198,R198,T198)&gt;3),"MEDIA","BAJA")))</f>
        <v>BAJA</v>
      </c>
      <c r="W198" s="32" t="s">
        <v>53</v>
      </c>
      <c r="X198" s="30" t="s">
        <v>117</v>
      </c>
      <c r="Y198" s="32" t="s">
        <v>54</v>
      </c>
      <c r="Z198" s="32" t="s">
        <v>64</v>
      </c>
      <c r="AA198" s="32" t="s">
        <v>435</v>
      </c>
      <c r="AB198" s="37" t="s">
        <v>57</v>
      </c>
      <c r="AC198" s="37" t="s">
        <v>57</v>
      </c>
      <c r="AD198" s="37" t="s">
        <v>57</v>
      </c>
      <c r="AE198" s="30" t="s">
        <v>117</v>
      </c>
      <c r="AF198" s="30" t="s">
        <v>117</v>
      </c>
      <c r="AG198" s="30" t="s">
        <v>117</v>
      </c>
      <c r="AH198" s="30" t="s">
        <v>117</v>
      </c>
    </row>
    <row r="199" spans="1:34" s="31" customFormat="1" ht="67.5" customHeight="1" x14ac:dyDescent="0.2">
      <c r="A199" s="36">
        <v>189</v>
      </c>
      <c r="B199" s="32" t="s">
        <v>44</v>
      </c>
      <c r="C199" s="32" t="s">
        <v>45</v>
      </c>
      <c r="D199" s="39" t="s">
        <v>46</v>
      </c>
      <c r="E199" s="93" t="s">
        <v>189</v>
      </c>
      <c r="F199" s="39" t="s">
        <v>190</v>
      </c>
      <c r="G199" s="32" t="s">
        <v>47</v>
      </c>
      <c r="H199" s="39" t="s">
        <v>117</v>
      </c>
      <c r="I199" s="39" t="s">
        <v>438</v>
      </c>
      <c r="J199" s="39" t="s">
        <v>117</v>
      </c>
      <c r="K199" s="32" t="s">
        <v>48</v>
      </c>
      <c r="L199" s="32" t="s">
        <v>121</v>
      </c>
      <c r="M199" s="32" t="s">
        <v>50</v>
      </c>
      <c r="N199" s="32" t="s">
        <v>834</v>
      </c>
      <c r="O199" s="32" t="s">
        <v>51</v>
      </c>
      <c r="P199" s="37">
        <f t="shared" si="124"/>
        <v>2</v>
      </c>
      <c r="Q199" s="32" t="s">
        <v>66</v>
      </c>
      <c r="R199" s="37">
        <f t="shared" si="125"/>
        <v>2</v>
      </c>
      <c r="S199" s="32" t="s">
        <v>66</v>
      </c>
      <c r="T199" s="37">
        <f t="shared" si="126"/>
        <v>2</v>
      </c>
      <c r="U199" s="32">
        <f t="shared" si="127"/>
        <v>6</v>
      </c>
      <c r="V199" s="30" t="str">
        <f t="shared" si="128"/>
        <v>MEDIA</v>
      </c>
      <c r="W199" s="32" t="s">
        <v>53</v>
      </c>
      <c r="X199" s="30" t="s">
        <v>117</v>
      </c>
      <c r="Y199" s="32" t="s">
        <v>54</v>
      </c>
      <c r="Z199" s="32" t="s">
        <v>64</v>
      </c>
      <c r="AA199" s="32" t="s">
        <v>435</v>
      </c>
      <c r="AB199" s="37" t="s">
        <v>57</v>
      </c>
      <c r="AC199" s="37" t="s">
        <v>57</v>
      </c>
      <c r="AD199" s="37" t="s">
        <v>57</v>
      </c>
      <c r="AE199" s="30" t="s">
        <v>117</v>
      </c>
      <c r="AF199" s="30" t="s">
        <v>117</v>
      </c>
      <c r="AG199" s="30" t="s">
        <v>117</v>
      </c>
      <c r="AH199" s="30" t="s">
        <v>117</v>
      </c>
    </row>
    <row r="200" spans="1:34" s="31" customFormat="1" ht="66" customHeight="1" x14ac:dyDescent="0.2">
      <c r="A200" s="36">
        <v>190</v>
      </c>
      <c r="B200" s="32" t="s">
        <v>44</v>
      </c>
      <c r="C200" s="32" t="s">
        <v>45</v>
      </c>
      <c r="D200" s="39" t="s">
        <v>46</v>
      </c>
      <c r="E200" s="39" t="s">
        <v>191</v>
      </c>
      <c r="F200" s="39" t="s">
        <v>887</v>
      </c>
      <c r="G200" s="32" t="s">
        <v>59</v>
      </c>
      <c r="H200" s="39" t="s">
        <v>117</v>
      </c>
      <c r="I200" s="39" t="s">
        <v>192</v>
      </c>
      <c r="J200" s="39" t="s">
        <v>117</v>
      </c>
      <c r="K200" s="32" t="s">
        <v>48</v>
      </c>
      <c r="L200" s="32" t="s">
        <v>121</v>
      </c>
      <c r="M200" s="32" t="s">
        <v>433</v>
      </c>
      <c r="N200" s="39" t="s">
        <v>834</v>
      </c>
      <c r="O200" s="32" t="s">
        <v>51</v>
      </c>
      <c r="P200" s="37">
        <f t="shared" si="124"/>
        <v>2</v>
      </c>
      <c r="Q200" s="32" t="s">
        <v>66</v>
      </c>
      <c r="R200" s="37">
        <f t="shared" si="125"/>
        <v>2</v>
      </c>
      <c r="S200" s="32" t="s">
        <v>91</v>
      </c>
      <c r="T200" s="37">
        <f t="shared" si="126"/>
        <v>3</v>
      </c>
      <c r="U200" s="32">
        <f t="shared" si="127"/>
        <v>7</v>
      </c>
      <c r="V200" s="30" t="str">
        <f t="shared" si="128"/>
        <v>MEDIA</v>
      </c>
      <c r="W200" s="32" t="s">
        <v>53</v>
      </c>
      <c r="X200" s="30" t="s">
        <v>117</v>
      </c>
      <c r="Y200" s="32" t="s">
        <v>54</v>
      </c>
      <c r="Z200" s="32" t="s">
        <v>64</v>
      </c>
      <c r="AA200" s="32" t="s">
        <v>435</v>
      </c>
      <c r="AB200" s="37" t="s">
        <v>57</v>
      </c>
      <c r="AC200" s="37" t="s">
        <v>57</v>
      </c>
      <c r="AD200" s="37" t="s">
        <v>57</v>
      </c>
      <c r="AE200" s="30" t="s">
        <v>117</v>
      </c>
      <c r="AF200" s="30" t="s">
        <v>117</v>
      </c>
      <c r="AG200" s="30" t="s">
        <v>117</v>
      </c>
      <c r="AH200" s="30" t="s">
        <v>117</v>
      </c>
    </row>
    <row r="201" spans="1:34" s="31" customFormat="1" ht="42" customHeight="1" x14ac:dyDescent="0.2">
      <c r="A201" s="36">
        <v>191</v>
      </c>
      <c r="B201" s="32" t="s">
        <v>44</v>
      </c>
      <c r="C201" s="32" t="s">
        <v>45</v>
      </c>
      <c r="D201" s="39" t="s">
        <v>46</v>
      </c>
      <c r="E201" s="93" t="s">
        <v>192</v>
      </c>
      <c r="F201" s="39" t="s">
        <v>439</v>
      </c>
      <c r="G201" s="32" t="s">
        <v>47</v>
      </c>
      <c r="H201" s="39" t="s">
        <v>117</v>
      </c>
      <c r="I201" s="39" t="s">
        <v>438</v>
      </c>
      <c r="J201" s="39" t="s">
        <v>117</v>
      </c>
      <c r="K201" s="32" t="s">
        <v>48</v>
      </c>
      <c r="L201" s="32" t="s">
        <v>121</v>
      </c>
      <c r="M201" s="39" t="s">
        <v>834</v>
      </c>
      <c r="N201" s="39" t="s">
        <v>834</v>
      </c>
      <c r="O201" s="32" t="s">
        <v>51</v>
      </c>
      <c r="P201" s="37">
        <f t="shared" si="124"/>
        <v>2</v>
      </c>
      <c r="Q201" s="32" t="s">
        <v>66</v>
      </c>
      <c r="R201" s="37">
        <f t="shared" si="125"/>
        <v>2</v>
      </c>
      <c r="S201" s="32" t="s">
        <v>91</v>
      </c>
      <c r="T201" s="37">
        <f t="shared" si="126"/>
        <v>3</v>
      </c>
      <c r="U201" s="32">
        <f t="shared" si="127"/>
        <v>7</v>
      </c>
      <c r="V201" s="30" t="str">
        <f t="shared" si="128"/>
        <v>MEDIA</v>
      </c>
      <c r="W201" s="32" t="s">
        <v>53</v>
      </c>
      <c r="X201" s="30" t="s">
        <v>117</v>
      </c>
      <c r="Y201" s="32" t="s">
        <v>54</v>
      </c>
      <c r="Z201" s="32" t="s">
        <v>64</v>
      </c>
      <c r="AA201" s="32" t="s">
        <v>435</v>
      </c>
      <c r="AB201" s="37" t="s">
        <v>57</v>
      </c>
      <c r="AC201" s="37" t="s">
        <v>57</v>
      </c>
      <c r="AD201" s="37" t="s">
        <v>57</v>
      </c>
      <c r="AE201" s="30" t="s">
        <v>117</v>
      </c>
      <c r="AF201" s="30" t="s">
        <v>117</v>
      </c>
      <c r="AG201" s="30" t="s">
        <v>117</v>
      </c>
      <c r="AH201" s="30" t="s">
        <v>117</v>
      </c>
    </row>
    <row r="202" spans="1:34" s="31" customFormat="1" ht="64.5" customHeight="1" x14ac:dyDescent="0.2">
      <c r="A202" s="36">
        <v>192</v>
      </c>
      <c r="B202" s="32" t="s">
        <v>44</v>
      </c>
      <c r="C202" s="32" t="s">
        <v>45</v>
      </c>
      <c r="D202" s="39" t="s">
        <v>46</v>
      </c>
      <c r="E202" s="39" t="s">
        <v>193</v>
      </c>
      <c r="F202" s="39" t="s">
        <v>194</v>
      </c>
      <c r="G202" s="32" t="s">
        <v>59</v>
      </c>
      <c r="H202" s="39" t="s">
        <v>837</v>
      </c>
      <c r="I202" s="39" t="s">
        <v>117</v>
      </c>
      <c r="J202" s="32">
        <v>11296</v>
      </c>
      <c r="K202" s="32" t="s">
        <v>48</v>
      </c>
      <c r="L202" s="32" t="s">
        <v>437</v>
      </c>
      <c r="M202" s="39" t="s">
        <v>888</v>
      </c>
      <c r="N202" s="39" t="s">
        <v>888</v>
      </c>
      <c r="O202" s="32" t="s">
        <v>90</v>
      </c>
      <c r="P202" s="37">
        <f t="shared" si="124"/>
        <v>3</v>
      </c>
      <c r="Q202" s="32" t="s">
        <v>91</v>
      </c>
      <c r="R202" s="37">
        <f t="shared" si="125"/>
        <v>3</v>
      </c>
      <c r="S202" s="32" t="s">
        <v>91</v>
      </c>
      <c r="T202" s="37">
        <f t="shared" si="126"/>
        <v>3</v>
      </c>
      <c r="U202" s="32">
        <f t="shared" si="127"/>
        <v>9</v>
      </c>
      <c r="V202" s="30" t="str">
        <f t="shared" si="128"/>
        <v>ALTA</v>
      </c>
      <c r="W202" s="32" t="s">
        <v>53</v>
      </c>
      <c r="X202" s="30" t="s">
        <v>117</v>
      </c>
      <c r="Y202" s="32" t="s">
        <v>57</v>
      </c>
      <c r="Z202" s="32" t="s">
        <v>64</v>
      </c>
      <c r="AA202" s="32" t="s">
        <v>435</v>
      </c>
      <c r="AB202" s="37" t="s">
        <v>57</v>
      </c>
      <c r="AC202" s="37" t="s">
        <v>57</v>
      </c>
      <c r="AD202" s="37" t="s">
        <v>57</v>
      </c>
      <c r="AE202" s="30" t="s">
        <v>117</v>
      </c>
      <c r="AF202" s="30" t="s">
        <v>117</v>
      </c>
      <c r="AG202" s="30" t="s">
        <v>117</v>
      </c>
      <c r="AH202" s="30" t="s">
        <v>117</v>
      </c>
    </row>
    <row r="203" spans="1:34" s="31" customFormat="1" ht="46.5" customHeight="1" x14ac:dyDescent="0.2">
      <c r="A203" s="36">
        <v>193</v>
      </c>
      <c r="B203" s="32" t="s">
        <v>44</v>
      </c>
      <c r="C203" s="32" t="s">
        <v>45</v>
      </c>
      <c r="D203" s="39" t="s">
        <v>46</v>
      </c>
      <c r="E203" s="39" t="s">
        <v>751</v>
      </c>
      <c r="F203" s="39" t="s">
        <v>752</v>
      </c>
      <c r="G203" s="32" t="s">
        <v>59</v>
      </c>
      <c r="H203" s="39" t="s">
        <v>838</v>
      </c>
      <c r="I203" s="39" t="s">
        <v>117</v>
      </c>
      <c r="J203" s="32">
        <v>11296</v>
      </c>
      <c r="K203" s="32" t="s">
        <v>48</v>
      </c>
      <c r="L203" s="32" t="s">
        <v>429</v>
      </c>
      <c r="M203" s="32" t="s">
        <v>433</v>
      </c>
      <c r="N203" s="39" t="s">
        <v>834</v>
      </c>
      <c r="O203" s="32" t="s">
        <v>61</v>
      </c>
      <c r="P203" s="37">
        <f t="shared" si="124"/>
        <v>1</v>
      </c>
      <c r="Q203" s="32" t="s">
        <v>52</v>
      </c>
      <c r="R203" s="37">
        <f t="shared" si="125"/>
        <v>1</v>
      </c>
      <c r="S203" s="32" t="s">
        <v>52</v>
      </c>
      <c r="T203" s="37">
        <f t="shared" si="126"/>
        <v>1</v>
      </c>
      <c r="U203" s="32">
        <f t="shared" si="127"/>
        <v>3</v>
      </c>
      <c r="V203" s="30" t="str">
        <f t="shared" si="128"/>
        <v>BAJA</v>
      </c>
      <c r="W203" s="32" t="s">
        <v>62</v>
      </c>
      <c r="X203" s="43" t="s">
        <v>218</v>
      </c>
      <c r="Y203" s="32" t="s">
        <v>54</v>
      </c>
      <c r="Z203" s="32" t="s">
        <v>64</v>
      </c>
      <c r="AA203" s="32" t="s">
        <v>435</v>
      </c>
      <c r="AB203" s="37" t="s">
        <v>57</v>
      </c>
      <c r="AC203" s="37" t="s">
        <v>57</v>
      </c>
      <c r="AD203" s="37" t="s">
        <v>57</v>
      </c>
      <c r="AE203" s="30" t="s">
        <v>117</v>
      </c>
      <c r="AF203" s="30" t="s">
        <v>117</v>
      </c>
      <c r="AG203" s="30" t="s">
        <v>117</v>
      </c>
      <c r="AH203" s="30" t="s">
        <v>117</v>
      </c>
    </row>
    <row r="204" spans="1:34" s="31" customFormat="1" ht="69.75" customHeight="1" x14ac:dyDescent="0.2">
      <c r="A204" s="36">
        <v>194</v>
      </c>
      <c r="B204" s="32" t="s">
        <v>44</v>
      </c>
      <c r="C204" s="32" t="s">
        <v>45</v>
      </c>
      <c r="D204" s="39" t="s">
        <v>46</v>
      </c>
      <c r="E204" s="39" t="s">
        <v>934</v>
      </c>
      <c r="F204" s="39" t="s">
        <v>752</v>
      </c>
      <c r="G204" s="32" t="s">
        <v>59</v>
      </c>
      <c r="H204" s="39" t="s">
        <v>837</v>
      </c>
      <c r="I204" s="39" t="s">
        <v>117</v>
      </c>
      <c r="J204" s="32">
        <v>11296</v>
      </c>
      <c r="K204" s="32" t="s">
        <v>48</v>
      </c>
      <c r="L204" s="32" t="s">
        <v>429</v>
      </c>
      <c r="M204" s="32" t="s">
        <v>433</v>
      </c>
      <c r="N204" s="39" t="s">
        <v>834</v>
      </c>
      <c r="O204" s="32" t="s">
        <v>90</v>
      </c>
      <c r="P204" s="37">
        <f t="shared" si="124"/>
        <v>3</v>
      </c>
      <c r="Q204" s="32" t="s">
        <v>91</v>
      </c>
      <c r="R204" s="37">
        <f t="shared" si="125"/>
        <v>3</v>
      </c>
      <c r="S204" s="32" t="s">
        <v>91</v>
      </c>
      <c r="T204" s="37">
        <f t="shared" si="126"/>
        <v>3</v>
      </c>
      <c r="U204" s="32">
        <f t="shared" si="127"/>
        <v>9</v>
      </c>
      <c r="V204" s="30" t="str">
        <f t="shared" si="128"/>
        <v>ALTA</v>
      </c>
      <c r="W204" s="32" t="s">
        <v>53</v>
      </c>
      <c r="X204" s="30" t="s">
        <v>117</v>
      </c>
      <c r="Y204" s="32" t="s">
        <v>54</v>
      </c>
      <c r="Z204" s="32" t="s">
        <v>64</v>
      </c>
      <c r="AA204" s="32" t="s">
        <v>435</v>
      </c>
      <c r="AB204" s="37" t="s">
        <v>57</v>
      </c>
      <c r="AC204" s="37" t="s">
        <v>57</v>
      </c>
      <c r="AD204" s="37" t="s">
        <v>57</v>
      </c>
      <c r="AE204" s="30" t="s">
        <v>117</v>
      </c>
      <c r="AF204" s="30" t="s">
        <v>117</v>
      </c>
      <c r="AG204" s="30" t="s">
        <v>117</v>
      </c>
      <c r="AH204" s="30" t="s">
        <v>117</v>
      </c>
    </row>
    <row r="205" spans="1:34" s="31" customFormat="1" ht="46.5" customHeight="1" x14ac:dyDescent="0.2">
      <c r="A205" s="36">
        <v>195</v>
      </c>
      <c r="B205" s="32" t="s">
        <v>44</v>
      </c>
      <c r="C205" s="32" t="s">
        <v>45</v>
      </c>
      <c r="D205" s="39" t="s">
        <v>46</v>
      </c>
      <c r="E205" s="39" t="s">
        <v>935</v>
      </c>
      <c r="F205" s="39" t="s">
        <v>752</v>
      </c>
      <c r="G205" s="32" t="s">
        <v>59</v>
      </c>
      <c r="H205" s="39" t="s">
        <v>838</v>
      </c>
      <c r="I205" s="39" t="s">
        <v>117</v>
      </c>
      <c r="J205" s="32">
        <v>11296</v>
      </c>
      <c r="K205" s="32" t="s">
        <v>48</v>
      </c>
      <c r="L205" s="32" t="s">
        <v>429</v>
      </c>
      <c r="M205" s="32" t="s">
        <v>433</v>
      </c>
      <c r="N205" s="39" t="s">
        <v>834</v>
      </c>
      <c r="O205" s="32" t="s">
        <v>61</v>
      </c>
      <c r="P205" s="37">
        <f t="shared" si="124"/>
        <v>1</v>
      </c>
      <c r="Q205" s="32" t="s">
        <v>52</v>
      </c>
      <c r="R205" s="37">
        <f t="shared" si="125"/>
        <v>1</v>
      </c>
      <c r="S205" s="32" t="s">
        <v>52</v>
      </c>
      <c r="T205" s="37">
        <f t="shared" si="126"/>
        <v>1</v>
      </c>
      <c r="U205" s="32">
        <f t="shared" si="127"/>
        <v>3</v>
      </c>
      <c r="V205" s="30" t="str">
        <f t="shared" si="128"/>
        <v>BAJA</v>
      </c>
      <c r="W205" s="32" t="s">
        <v>53</v>
      </c>
      <c r="X205" s="30" t="s">
        <v>117</v>
      </c>
      <c r="Y205" s="32" t="s">
        <v>54</v>
      </c>
      <c r="Z205" s="32" t="s">
        <v>64</v>
      </c>
      <c r="AA205" s="32" t="s">
        <v>435</v>
      </c>
      <c r="AB205" s="37" t="s">
        <v>57</v>
      </c>
      <c r="AC205" s="37" t="s">
        <v>57</v>
      </c>
      <c r="AD205" s="37" t="s">
        <v>57</v>
      </c>
      <c r="AE205" s="30" t="s">
        <v>117</v>
      </c>
      <c r="AF205" s="30" t="s">
        <v>117</v>
      </c>
      <c r="AG205" s="30" t="s">
        <v>117</v>
      </c>
      <c r="AH205" s="30" t="s">
        <v>117</v>
      </c>
    </row>
    <row r="206" spans="1:34" s="31" customFormat="1" ht="52.5" customHeight="1" x14ac:dyDescent="0.2">
      <c r="A206" s="36">
        <v>196</v>
      </c>
      <c r="B206" s="32" t="s">
        <v>44</v>
      </c>
      <c r="C206" s="32" t="s">
        <v>45</v>
      </c>
      <c r="D206" s="39" t="s">
        <v>46</v>
      </c>
      <c r="E206" s="39" t="s">
        <v>936</v>
      </c>
      <c r="F206" s="39" t="s">
        <v>752</v>
      </c>
      <c r="G206" s="32" t="s">
        <v>59</v>
      </c>
      <c r="H206" s="39" t="s">
        <v>838</v>
      </c>
      <c r="I206" s="39" t="s">
        <v>117</v>
      </c>
      <c r="J206" s="32">
        <v>11296</v>
      </c>
      <c r="K206" s="32" t="s">
        <v>48</v>
      </c>
      <c r="L206" s="32" t="s">
        <v>429</v>
      </c>
      <c r="M206" s="32" t="s">
        <v>433</v>
      </c>
      <c r="N206" s="39" t="s">
        <v>834</v>
      </c>
      <c r="O206" s="32" t="s">
        <v>61</v>
      </c>
      <c r="P206" s="37">
        <f t="shared" si="124"/>
        <v>1</v>
      </c>
      <c r="Q206" s="32" t="s">
        <v>52</v>
      </c>
      <c r="R206" s="37">
        <f t="shared" si="125"/>
        <v>1</v>
      </c>
      <c r="S206" s="32" t="s">
        <v>52</v>
      </c>
      <c r="T206" s="37">
        <f t="shared" si="126"/>
        <v>1</v>
      </c>
      <c r="U206" s="32">
        <f t="shared" si="127"/>
        <v>3</v>
      </c>
      <c r="V206" s="30" t="str">
        <f t="shared" si="128"/>
        <v>BAJA</v>
      </c>
      <c r="W206" s="32" t="s">
        <v>53</v>
      </c>
      <c r="X206" s="30" t="s">
        <v>117</v>
      </c>
      <c r="Y206" s="32" t="s">
        <v>54</v>
      </c>
      <c r="Z206" s="32" t="s">
        <v>64</v>
      </c>
      <c r="AA206" s="32" t="s">
        <v>435</v>
      </c>
      <c r="AB206" s="37" t="s">
        <v>57</v>
      </c>
      <c r="AC206" s="37" t="s">
        <v>57</v>
      </c>
      <c r="AD206" s="37" t="s">
        <v>57</v>
      </c>
      <c r="AE206" s="30" t="s">
        <v>117</v>
      </c>
      <c r="AF206" s="30" t="s">
        <v>117</v>
      </c>
      <c r="AG206" s="30" t="s">
        <v>117</v>
      </c>
      <c r="AH206" s="30" t="s">
        <v>117</v>
      </c>
    </row>
    <row r="207" spans="1:34" s="31" customFormat="1" ht="52.5" customHeight="1" x14ac:dyDescent="0.2">
      <c r="A207" s="36">
        <v>197</v>
      </c>
      <c r="B207" s="32" t="s">
        <v>44</v>
      </c>
      <c r="C207" s="32" t="s">
        <v>45</v>
      </c>
      <c r="D207" s="39" t="s">
        <v>46</v>
      </c>
      <c r="E207" s="39" t="s">
        <v>195</v>
      </c>
      <c r="F207" s="39" t="s">
        <v>754</v>
      </c>
      <c r="G207" s="32" t="s">
        <v>59</v>
      </c>
      <c r="H207" s="39" t="s">
        <v>838</v>
      </c>
      <c r="I207" s="39" t="s">
        <v>117</v>
      </c>
      <c r="J207" s="32">
        <v>11296</v>
      </c>
      <c r="K207" s="32" t="s">
        <v>48</v>
      </c>
      <c r="L207" s="32" t="s">
        <v>429</v>
      </c>
      <c r="M207" s="32" t="s">
        <v>433</v>
      </c>
      <c r="N207" s="39" t="s">
        <v>834</v>
      </c>
      <c r="O207" s="32" t="s">
        <v>51</v>
      </c>
      <c r="P207" s="37">
        <f t="shared" si="124"/>
        <v>2</v>
      </c>
      <c r="Q207" s="32" t="s">
        <v>66</v>
      </c>
      <c r="R207" s="37">
        <f t="shared" si="125"/>
        <v>2</v>
      </c>
      <c r="S207" s="32" t="s">
        <v>52</v>
      </c>
      <c r="T207" s="37">
        <f t="shared" si="126"/>
        <v>1</v>
      </c>
      <c r="U207" s="32">
        <f t="shared" si="127"/>
        <v>5</v>
      </c>
      <c r="V207" s="30" t="str">
        <f t="shared" si="128"/>
        <v>MEDIA</v>
      </c>
      <c r="W207" s="32" t="s">
        <v>53</v>
      </c>
      <c r="X207" s="30" t="s">
        <v>117</v>
      </c>
      <c r="Y207" s="32" t="s">
        <v>54</v>
      </c>
      <c r="Z207" s="32" t="s">
        <v>64</v>
      </c>
      <c r="AA207" s="32" t="s">
        <v>435</v>
      </c>
      <c r="AB207" s="37" t="s">
        <v>57</v>
      </c>
      <c r="AC207" s="37" t="s">
        <v>57</v>
      </c>
      <c r="AD207" s="37" t="s">
        <v>57</v>
      </c>
      <c r="AE207" s="30" t="s">
        <v>117</v>
      </c>
      <c r="AF207" s="30" t="s">
        <v>117</v>
      </c>
      <c r="AG207" s="30" t="s">
        <v>117</v>
      </c>
      <c r="AH207" s="30" t="s">
        <v>117</v>
      </c>
    </row>
    <row r="208" spans="1:34" s="31" customFormat="1" ht="66" customHeight="1" x14ac:dyDescent="0.2">
      <c r="A208" s="36">
        <v>198</v>
      </c>
      <c r="B208" s="32" t="s">
        <v>44</v>
      </c>
      <c r="C208" s="32" t="s">
        <v>45</v>
      </c>
      <c r="D208" s="39" t="s">
        <v>46</v>
      </c>
      <c r="E208" s="39" t="s">
        <v>196</v>
      </c>
      <c r="F208" s="39" t="s">
        <v>197</v>
      </c>
      <c r="G208" s="32" t="s">
        <v>59</v>
      </c>
      <c r="H208" s="39" t="s">
        <v>838</v>
      </c>
      <c r="I208" s="39" t="s">
        <v>117</v>
      </c>
      <c r="J208" s="32">
        <v>11296</v>
      </c>
      <c r="K208" s="32" t="s">
        <v>48</v>
      </c>
      <c r="L208" s="32" t="s">
        <v>82</v>
      </c>
      <c r="M208" s="32" t="s">
        <v>50</v>
      </c>
      <c r="N208" s="39" t="s">
        <v>834</v>
      </c>
      <c r="O208" s="32" t="s">
        <v>51</v>
      </c>
      <c r="P208" s="37">
        <f t="shared" si="124"/>
        <v>2</v>
      </c>
      <c r="Q208" s="32" t="s">
        <v>52</v>
      </c>
      <c r="R208" s="37">
        <f t="shared" si="125"/>
        <v>1</v>
      </c>
      <c r="S208" s="32" t="s">
        <v>52</v>
      </c>
      <c r="T208" s="37">
        <f t="shared" si="126"/>
        <v>1</v>
      </c>
      <c r="U208" s="32">
        <f t="shared" si="127"/>
        <v>4</v>
      </c>
      <c r="V208" s="30" t="str">
        <f t="shared" si="128"/>
        <v>MEDIA</v>
      </c>
      <c r="W208" s="32" t="s">
        <v>53</v>
      </c>
      <c r="X208" s="30" t="s">
        <v>117</v>
      </c>
      <c r="Y208" s="32" t="s">
        <v>54</v>
      </c>
      <c r="Z208" s="32" t="s">
        <v>64</v>
      </c>
      <c r="AA208" s="32" t="s">
        <v>435</v>
      </c>
      <c r="AB208" s="37" t="s">
        <v>57</v>
      </c>
      <c r="AC208" s="37" t="s">
        <v>57</v>
      </c>
      <c r="AD208" s="37" t="s">
        <v>57</v>
      </c>
      <c r="AE208" s="30" t="s">
        <v>117</v>
      </c>
      <c r="AF208" s="30" t="s">
        <v>117</v>
      </c>
      <c r="AG208" s="30" t="s">
        <v>117</v>
      </c>
      <c r="AH208" s="30" t="s">
        <v>117</v>
      </c>
    </row>
    <row r="209" spans="1:34" s="31" customFormat="1" ht="66" customHeight="1" x14ac:dyDescent="0.2">
      <c r="A209" s="36">
        <v>199</v>
      </c>
      <c r="B209" s="32" t="s">
        <v>44</v>
      </c>
      <c r="C209" s="32" t="s">
        <v>45</v>
      </c>
      <c r="D209" s="39" t="s">
        <v>46</v>
      </c>
      <c r="E209" s="39" t="s">
        <v>436</v>
      </c>
      <c r="F209" s="39" t="s">
        <v>889</v>
      </c>
      <c r="G209" s="32" t="s">
        <v>164</v>
      </c>
      <c r="H209" s="39" t="s">
        <v>838</v>
      </c>
      <c r="I209" s="39" t="s">
        <v>117</v>
      </c>
      <c r="J209" s="32">
        <v>11296</v>
      </c>
      <c r="K209" s="32" t="s">
        <v>200</v>
      </c>
      <c r="L209" s="32" t="s">
        <v>164</v>
      </c>
      <c r="M209" s="32" t="s">
        <v>50</v>
      </c>
      <c r="N209" s="39" t="s">
        <v>834</v>
      </c>
      <c r="O209" s="32" t="s">
        <v>90</v>
      </c>
      <c r="P209" s="37">
        <f t="shared" ref="P209" si="139">IF(O209="Información pública Reservada",3,IF(O209="Información pública Clasificada",2,IF(O209="Información Pública",1,IF(O209="","ESCOJA OPCION…!",3))))</f>
        <v>3</v>
      </c>
      <c r="Q209" s="32" t="s">
        <v>91</v>
      </c>
      <c r="R209" s="37">
        <f t="shared" ref="R209" si="140">IF(Q209="ALTA",3,IF(Q209="MEDIA",2,IF(Q209="BAJA",1,IF(O209="","ESCOJA OPCION…!",3))))</f>
        <v>3</v>
      </c>
      <c r="S209" s="32" t="s">
        <v>91</v>
      </c>
      <c r="T209" s="37">
        <f t="shared" ref="T209" si="141">IF(S209="ALTA",3,IF(S209="MEDIA",2,IF(S209="BAJA",1,IF(O209="","ESCOJA OPCION…!",3))))</f>
        <v>3</v>
      </c>
      <c r="U209" s="32">
        <f t="shared" ref="U209" si="142">SUM(P209+R209+T209)</f>
        <v>9</v>
      </c>
      <c r="V209" s="30" t="str">
        <f t="shared" ref="V209" si="143">IF(OR(O209="",Q209="",S209=""),"",IF(SUM(P209,R209,T209)&gt;7,"ALTA",IF(AND(SUM(P209,R209,T209)&lt;8,SUM(P209,R209,T209)&gt;3),"MEDIA","BAJA")))</f>
        <v>ALTA</v>
      </c>
      <c r="W209" s="32" t="s">
        <v>53</v>
      </c>
      <c r="X209" s="30" t="s">
        <v>117</v>
      </c>
      <c r="Y209" s="32" t="s">
        <v>54</v>
      </c>
      <c r="Z209" s="32" t="s">
        <v>64</v>
      </c>
      <c r="AA209" s="32" t="s">
        <v>435</v>
      </c>
      <c r="AB209" s="37" t="s">
        <v>57</v>
      </c>
      <c r="AC209" s="37" t="s">
        <v>57</v>
      </c>
      <c r="AD209" s="37" t="s">
        <v>57</v>
      </c>
      <c r="AE209" s="30" t="s">
        <v>117</v>
      </c>
      <c r="AF209" s="30" t="s">
        <v>117</v>
      </c>
      <c r="AG209" s="30" t="s">
        <v>117</v>
      </c>
      <c r="AH209" s="30" t="s">
        <v>117</v>
      </c>
    </row>
    <row r="210" spans="1:34" s="31" customFormat="1" ht="65.25" customHeight="1" x14ac:dyDescent="0.2">
      <c r="A210" s="36">
        <v>200</v>
      </c>
      <c r="B210" s="32" t="s">
        <v>44</v>
      </c>
      <c r="C210" s="32" t="s">
        <v>45</v>
      </c>
      <c r="D210" s="39" t="s">
        <v>46</v>
      </c>
      <c r="E210" s="39" t="s">
        <v>198</v>
      </c>
      <c r="F210" s="39" t="s">
        <v>755</v>
      </c>
      <c r="G210" s="32" t="s">
        <v>59</v>
      </c>
      <c r="H210" s="39" t="s">
        <v>838</v>
      </c>
      <c r="I210" s="39" t="s">
        <v>117</v>
      </c>
      <c r="J210" s="32">
        <v>10738</v>
      </c>
      <c r="K210" s="32" t="s">
        <v>48</v>
      </c>
      <c r="L210" s="32" t="s">
        <v>756</v>
      </c>
      <c r="M210" s="32" t="s">
        <v>50</v>
      </c>
      <c r="N210" s="39" t="s">
        <v>834</v>
      </c>
      <c r="O210" s="32" t="s">
        <v>61</v>
      </c>
      <c r="P210" s="37">
        <f t="shared" si="124"/>
        <v>1</v>
      </c>
      <c r="Q210" s="32" t="s">
        <v>52</v>
      </c>
      <c r="R210" s="37">
        <f t="shared" si="125"/>
        <v>1</v>
      </c>
      <c r="S210" s="32" t="s">
        <v>52</v>
      </c>
      <c r="T210" s="37">
        <f t="shared" si="126"/>
        <v>1</v>
      </c>
      <c r="U210" s="32">
        <f t="shared" si="127"/>
        <v>3</v>
      </c>
      <c r="V210" s="30" t="str">
        <f t="shared" si="128"/>
        <v>BAJA</v>
      </c>
      <c r="W210" s="32" t="s">
        <v>62</v>
      </c>
      <c r="X210" s="32" t="s">
        <v>434</v>
      </c>
      <c r="Y210" s="32" t="s">
        <v>54</v>
      </c>
      <c r="Z210" s="32" t="s">
        <v>64</v>
      </c>
      <c r="AA210" s="32" t="s">
        <v>435</v>
      </c>
      <c r="AB210" s="37" t="s">
        <v>57</v>
      </c>
      <c r="AC210" s="37" t="s">
        <v>57</v>
      </c>
      <c r="AD210" s="37" t="s">
        <v>57</v>
      </c>
      <c r="AE210" s="30" t="s">
        <v>117</v>
      </c>
      <c r="AF210" s="30" t="s">
        <v>117</v>
      </c>
      <c r="AG210" s="30" t="s">
        <v>117</v>
      </c>
      <c r="AH210" s="30" t="s">
        <v>117</v>
      </c>
    </row>
    <row r="211" spans="1:34" s="31" customFormat="1" ht="65.25" customHeight="1" x14ac:dyDescent="0.2">
      <c r="A211" s="36">
        <v>201</v>
      </c>
      <c r="B211" s="32" t="s">
        <v>44</v>
      </c>
      <c r="C211" s="32" t="s">
        <v>45</v>
      </c>
      <c r="D211" s="39" t="s">
        <v>46</v>
      </c>
      <c r="E211" s="39" t="s">
        <v>683</v>
      </c>
      <c r="F211" s="39" t="s">
        <v>757</v>
      </c>
      <c r="G211" s="32" t="s">
        <v>164</v>
      </c>
      <c r="H211" s="39" t="s">
        <v>886</v>
      </c>
      <c r="I211" s="39" t="s">
        <v>117</v>
      </c>
      <c r="J211" s="32">
        <v>10783</v>
      </c>
      <c r="K211" s="32" t="s">
        <v>200</v>
      </c>
      <c r="L211" s="32" t="s">
        <v>164</v>
      </c>
      <c r="M211" s="32" t="s">
        <v>50</v>
      </c>
      <c r="N211" s="39" t="s">
        <v>890</v>
      </c>
      <c r="O211" s="32" t="s">
        <v>61</v>
      </c>
      <c r="P211" s="37">
        <f t="shared" ref="P211" si="144">IF(O211="Información pública Reservada",3,IF(O211="Información pública Clasificada",2,IF(O211="Información Pública",1,IF(O211="","ESCOJA OPCION…!",3))))</f>
        <v>1</v>
      </c>
      <c r="Q211" s="32" t="s">
        <v>52</v>
      </c>
      <c r="R211" s="37">
        <f t="shared" ref="R211" si="145">IF(Q211="ALTA",3,IF(Q211="MEDIA",2,IF(Q211="BAJA",1,IF(O211="","ESCOJA OPCION…!",3))))</f>
        <v>1</v>
      </c>
      <c r="S211" s="32" t="s">
        <v>52</v>
      </c>
      <c r="T211" s="37">
        <f t="shared" ref="T211" si="146">IF(S211="ALTA",3,IF(S211="MEDIA",2,IF(S211="BAJA",1,IF(O211="","ESCOJA OPCION…!",3))))</f>
        <v>1</v>
      </c>
      <c r="U211" s="32">
        <f t="shared" ref="U211" si="147">SUM(P211+R211+T211)</f>
        <v>3</v>
      </c>
      <c r="V211" s="30" t="str">
        <f t="shared" ref="V211" si="148">IF(OR(O211="",Q211="",S211=""),"",IF(SUM(P211,R211,T211)&gt;7,"ALTA",IF(AND(SUM(P211,R211,T211)&lt;8,SUM(P211,R211,T211)&gt;3),"MEDIA","BAJA")))</f>
        <v>BAJA</v>
      </c>
      <c r="W211" s="32" t="s">
        <v>62</v>
      </c>
      <c r="X211" s="32" t="s">
        <v>434</v>
      </c>
      <c r="Y211" s="32" t="s">
        <v>54</v>
      </c>
      <c r="Z211" s="32" t="s">
        <v>64</v>
      </c>
      <c r="AA211" s="32" t="s">
        <v>435</v>
      </c>
      <c r="AB211" s="37" t="s">
        <v>57</v>
      </c>
      <c r="AC211" s="37" t="s">
        <v>57</v>
      </c>
      <c r="AD211" s="37" t="s">
        <v>57</v>
      </c>
      <c r="AE211" s="30" t="s">
        <v>117</v>
      </c>
      <c r="AF211" s="30" t="s">
        <v>117</v>
      </c>
      <c r="AG211" s="30" t="s">
        <v>117</v>
      </c>
      <c r="AH211" s="30" t="s">
        <v>117</v>
      </c>
    </row>
    <row r="212" spans="1:34" s="31" customFormat="1" ht="76.5" customHeight="1" x14ac:dyDescent="0.2">
      <c r="A212" s="36">
        <v>202</v>
      </c>
      <c r="B212" s="32" t="s">
        <v>44</v>
      </c>
      <c r="C212" s="32" t="s">
        <v>45</v>
      </c>
      <c r="D212" s="39" t="s">
        <v>46</v>
      </c>
      <c r="E212" s="39" t="s">
        <v>506</v>
      </c>
      <c r="F212" s="39" t="s">
        <v>758</v>
      </c>
      <c r="G212" s="32" t="s">
        <v>59</v>
      </c>
      <c r="H212" s="39" t="s">
        <v>891</v>
      </c>
      <c r="I212" s="45" t="s">
        <v>503</v>
      </c>
      <c r="J212" s="32">
        <v>11461</v>
      </c>
      <c r="K212" s="32" t="s">
        <v>48</v>
      </c>
      <c r="L212" s="32" t="s">
        <v>759</v>
      </c>
      <c r="M212" s="32" t="s">
        <v>50</v>
      </c>
      <c r="N212" s="32" t="s">
        <v>839</v>
      </c>
      <c r="O212" s="32" t="s">
        <v>51</v>
      </c>
      <c r="P212" s="37">
        <f t="shared" si="124"/>
        <v>2</v>
      </c>
      <c r="Q212" s="32" t="s">
        <v>91</v>
      </c>
      <c r="R212" s="37">
        <f t="shared" si="125"/>
        <v>3</v>
      </c>
      <c r="S212" s="32" t="s">
        <v>91</v>
      </c>
      <c r="T212" s="37">
        <f t="shared" si="126"/>
        <v>3</v>
      </c>
      <c r="U212" s="32">
        <f t="shared" si="127"/>
        <v>8</v>
      </c>
      <c r="V212" s="30" t="str">
        <f t="shared" si="128"/>
        <v>ALTA</v>
      </c>
      <c r="W212" s="32" t="s">
        <v>199</v>
      </c>
      <c r="X212" s="32" t="s">
        <v>200</v>
      </c>
      <c r="Y212" s="32" t="s">
        <v>54</v>
      </c>
      <c r="Z212" s="32" t="s">
        <v>55</v>
      </c>
      <c r="AA212" s="32" t="s">
        <v>201</v>
      </c>
      <c r="AB212" s="37" t="s">
        <v>200</v>
      </c>
      <c r="AC212" s="37" t="s">
        <v>57</v>
      </c>
      <c r="AD212" s="37" t="s">
        <v>57</v>
      </c>
      <c r="AE212" s="30" t="s">
        <v>117</v>
      </c>
      <c r="AF212" s="30" t="s">
        <v>117</v>
      </c>
      <c r="AG212" s="30" t="s">
        <v>117</v>
      </c>
      <c r="AH212" s="30" t="s">
        <v>117</v>
      </c>
    </row>
    <row r="213" spans="1:34" s="31" customFormat="1" ht="67.150000000000006" customHeight="1" x14ac:dyDescent="0.2">
      <c r="A213" s="36">
        <v>203</v>
      </c>
      <c r="B213" s="32" t="s">
        <v>44</v>
      </c>
      <c r="C213" s="32" t="s">
        <v>45</v>
      </c>
      <c r="D213" s="39" t="s">
        <v>46</v>
      </c>
      <c r="E213" s="39" t="s">
        <v>202</v>
      </c>
      <c r="F213" s="39" t="s">
        <v>203</v>
      </c>
      <c r="G213" s="32" t="s">
        <v>59</v>
      </c>
      <c r="H213" s="39" t="s">
        <v>891</v>
      </c>
      <c r="I213" s="45" t="s">
        <v>503</v>
      </c>
      <c r="J213" s="32">
        <v>11461</v>
      </c>
      <c r="K213" s="32" t="s">
        <v>48</v>
      </c>
      <c r="L213" s="32" t="s">
        <v>759</v>
      </c>
      <c r="M213" s="32" t="s">
        <v>50</v>
      </c>
      <c r="N213" s="32" t="s">
        <v>839</v>
      </c>
      <c r="O213" s="32" t="s">
        <v>51</v>
      </c>
      <c r="P213" s="37">
        <f t="shared" si="124"/>
        <v>2</v>
      </c>
      <c r="Q213" s="32" t="s">
        <v>91</v>
      </c>
      <c r="R213" s="37">
        <f t="shared" si="125"/>
        <v>3</v>
      </c>
      <c r="S213" s="32" t="s">
        <v>91</v>
      </c>
      <c r="T213" s="37">
        <f t="shared" si="126"/>
        <v>3</v>
      </c>
      <c r="U213" s="32">
        <f t="shared" si="127"/>
        <v>8</v>
      </c>
      <c r="V213" s="30" t="str">
        <f t="shared" si="128"/>
        <v>ALTA</v>
      </c>
      <c r="W213" s="32" t="s">
        <v>199</v>
      </c>
      <c r="X213" s="32" t="s">
        <v>200</v>
      </c>
      <c r="Y213" s="32" t="s">
        <v>54</v>
      </c>
      <c r="Z213" s="32" t="s">
        <v>55</v>
      </c>
      <c r="AA213" s="32" t="s">
        <v>204</v>
      </c>
      <c r="AB213" s="37" t="s">
        <v>200</v>
      </c>
      <c r="AC213" s="37" t="s">
        <v>57</v>
      </c>
      <c r="AD213" s="37" t="s">
        <v>57</v>
      </c>
      <c r="AE213" s="30" t="s">
        <v>117</v>
      </c>
      <c r="AF213" s="30" t="s">
        <v>117</v>
      </c>
      <c r="AG213" s="30" t="s">
        <v>117</v>
      </c>
      <c r="AH213" s="30" t="s">
        <v>117</v>
      </c>
    </row>
    <row r="214" spans="1:34" s="31" customFormat="1" ht="78" customHeight="1" x14ac:dyDescent="0.2">
      <c r="A214" s="36">
        <v>204</v>
      </c>
      <c r="B214" s="32" t="s">
        <v>44</v>
      </c>
      <c r="C214" s="32" t="s">
        <v>45</v>
      </c>
      <c r="D214" s="39" t="s">
        <v>46</v>
      </c>
      <c r="E214" s="39" t="s">
        <v>647</v>
      </c>
      <c r="F214" s="39" t="s">
        <v>205</v>
      </c>
      <c r="G214" s="32" t="s">
        <v>59</v>
      </c>
      <c r="H214" s="39" t="s">
        <v>891</v>
      </c>
      <c r="I214" s="45" t="s">
        <v>503</v>
      </c>
      <c r="J214" s="32">
        <v>11461</v>
      </c>
      <c r="K214" s="32" t="s">
        <v>48</v>
      </c>
      <c r="L214" s="32" t="s">
        <v>759</v>
      </c>
      <c r="M214" s="32" t="s">
        <v>50</v>
      </c>
      <c r="N214" s="32" t="s">
        <v>839</v>
      </c>
      <c r="O214" s="32" t="s">
        <v>51</v>
      </c>
      <c r="P214" s="37">
        <f t="shared" si="124"/>
        <v>2</v>
      </c>
      <c r="Q214" s="32" t="s">
        <v>66</v>
      </c>
      <c r="R214" s="37">
        <f t="shared" si="125"/>
        <v>2</v>
      </c>
      <c r="S214" s="32" t="s">
        <v>66</v>
      </c>
      <c r="T214" s="37">
        <f t="shared" si="126"/>
        <v>2</v>
      </c>
      <c r="U214" s="32">
        <f t="shared" si="127"/>
        <v>6</v>
      </c>
      <c r="V214" s="30" t="str">
        <f t="shared" si="128"/>
        <v>MEDIA</v>
      </c>
      <c r="W214" s="32" t="s">
        <v>199</v>
      </c>
      <c r="X214" s="32" t="s">
        <v>200</v>
      </c>
      <c r="Y214" s="32" t="s">
        <v>57</v>
      </c>
      <c r="Z214" s="32" t="s">
        <v>117</v>
      </c>
      <c r="AA214" s="32" t="s">
        <v>117</v>
      </c>
      <c r="AB214" s="37" t="s">
        <v>57</v>
      </c>
      <c r="AC214" s="37" t="s">
        <v>54</v>
      </c>
      <c r="AD214" s="37" t="s">
        <v>206</v>
      </c>
      <c r="AE214" s="39" t="s">
        <v>428</v>
      </c>
      <c r="AF214" s="39" t="s">
        <v>70</v>
      </c>
      <c r="AG214" s="32" t="s">
        <v>71</v>
      </c>
      <c r="AH214" s="32" t="s">
        <v>72</v>
      </c>
    </row>
    <row r="215" spans="1:34" s="31" customFormat="1" ht="89.25" customHeight="1" x14ac:dyDescent="0.2">
      <c r="A215" s="36">
        <v>205</v>
      </c>
      <c r="B215" s="32" t="s">
        <v>44</v>
      </c>
      <c r="C215" s="32" t="s">
        <v>45</v>
      </c>
      <c r="D215" s="39" t="s">
        <v>46</v>
      </c>
      <c r="E215" s="39" t="s">
        <v>207</v>
      </c>
      <c r="F215" s="39" t="s">
        <v>208</v>
      </c>
      <c r="G215" s="32" t="s">
        <v>59</v>
      </c>
      <c r="H215" s="39" t="s">
        <v>431</v>
      </c>
      <c r="I215" s="45" t="s">
        <v>503</v>
      </c>
      <c r="J215" s="32">
        <v>11461</v>
      </c>
      <c r="K215" s="32" t="s">
        <v>48</v>
      </c>
      <c r="L215" s="32" t="s">
        <v>209</v>
      </c>
      <c r="M215" s="32" t="s">
        <v>210</v>
      </c>
      <c r="N215" s="39" t="s">
        <v>892</v>
      </c>
      <c r="O215" s="32" t="s">
        <v>51</v>
      </c>
      <c r="P215" s="37">
        <f t="shared" si="124"/>
        <v>2</v>
      </c>
      <c r="Q215" s="32" t="s">
        <v>91</v>
      </c>
      <c r="R215" s="37">
        <f t="shared" si="125"/>
        <v>3</v>
      </c>
      <c r="S215" s="32" t="s">
        <v>66</v>
      </c>
      <c r="T215" s="37">
        <f t="shared" si="126"/>
        <v>2</v>
      </c>
      <c r="U215" s="32">
        <f t="shared" si="127"/>
        <v>7</v>
      </c>
      <c r="V215" s="30" t="str">
        <f t="shared" si="128"/>
        <v>MEDIA</v>
      </c>
      <c r="W215" s="32" t="s">
        <v>199</v>
      </c>
      <c r="X215" s="32" t="s">
        <v>200</v>
      </c>
      <c r="Y215" s="32" t="s">
        <v>57</v>
      </c>
      <c r="Z215" s="32" t="s">
        <v>117</v>
      </c>
      <c r="AA215" s="32" t="s">
        <v>117</v>
      </c>
      <c r="AB215" s="37" t="s">
        <v>57</v>
      </c>
      <c r="AC215" s="37" t="s">
        <v>57</v>
      </c>
      <c r="AD215" s="37" t="s">
        <v>57</v>
      </c>
      <c r="AE215" s="30" t="s">
        <v>117</v>
      </c>
      <c r="AF215" s="30" t="s">
        <v>117</v>
      </c>
      <c r="AG215" s="30" t="s">
        <v>117</v>
      </c>
      <c r="AH215" s="30" t="s">
        <v>117</v>
      </c>
    </row>
    <row r="216" spans="1:34" s="31" customFormat="1" ht="70.5" customHeight="1" x14ac:dyDescent="0.2">
      <c r="A216" s="36">
        <v>206</v>
      </c>
      <c r="B216" s="32" t="s">
        <v>44</v>
      </c>
      <c r="C216" s="32" t="s">
        <v>45</v>
      </c>
      <c r="D216" s="39" t="s">
        <v>46</v>
      </c>
      <c r="E216" s="39" t="s">
        <v>893</v>
      </c>
      <c r="F216" s="39" t="s">
        <v>211</v>
      </c>
      <c r="G216" s="32" t="s">
        <v>59</v>
      </c>
      <c r="H216" s="39" t="s">
        <v>431</v>
      </c>
      <c r="I216" s="45" t="s">
        <v>503</v>
      </c>
      <c r="J216" s="32">
        <v>11461</v>
      </c>
      <c r="K216" s="32" t="s">
        <v>48</v>
      </c>
      <c r="L216" s="32" t="s">
        <v>209</v>
      </c>
      <c r="M216" s="32" t="s">
        <v>50</v>
      </c>
      <c r="N216" s="32" t="s">
        <v>839</v>
      </c>
      <c r="O216" s="32" t="s">
        <v>51</v>
      </c>
      <c r="P216" s="37">
        <f t="shared" si="124"/>
        <v>2</v>
      </c>
      <c r="Q216" s="32" t="s">
        <v>91</v>
      </c>
      <c r="R216" s="37">
        <f t="shared" si="125"/>
        <v>3</v>
      </c>
      <c r="S216" s="32" t="s">
        <v>66</v>
      </c>
      <c r="T216" s="37">
        <f t="shared" si="126"/>
        <v>2</v>
      </c>
      <c r="U216" s="32">
        <f t="shared" si="127"/>
        <v>7</v>
      </c>
      <c r="V216" s="30" t="str">
        <f t="shared" si="128"/>
        <v>MEDIA</v>
      </c>
      <c r="W216" s="32" t="s">
        <v>199</v>
      </c>
      <c r="X216" s="32" t="s">
        <v>200</v>
      </c>
      <c r="Y216" s="32" t="s">
        <v>57</v>
      </c>
      <c r="Z216" s="32" t="s">
        <v>117</v>
      </c>
      <c r="AA216" s="32" t="s">
        <v>117</v>
      </c>
      <c r="AB216" s="37" t="s">
        <v>57</v>
      </c>
      <c r="AC216" s="37" t="s">
        <v>57</v>
      </c>
      <c r="AD216" s="37" t="s">
        <v>57</v>
      </c>
      <c r="AE216" s="30" t="s">
        <v>117</v>
      </c>
      <c r="AF216" s="30" t="s">
        <v>117</v>
      </c>
      <c r="AG216" s="30" t="s">
        <v>117</v>
      </c>
      <c r="AH216" s="30" t="s">
        <v>117</v>
      </c>
    </row>
    <row r="217" spans="1:34" s="31" customFormat="1" ht="62.45" customHeight="1" x14ac:dyDescent="0.2">
      <c r="A217" s="36">
        <v>207</v>
      </c>
      <c r="B217" s="32" t="s">
        <v>44</v>
      </c>
      <c r="C217" s="32" t="s">
        <v>45</v>
      </c>
      <c r="D217" s="39" t="s">
        <v>46</v>
      </c>
      <c r="E217" s="39" t="s">
        <v>509</v>
      </c>
      <c r="F217" s="39" t="s">
        <v>212</v>
      </c>
      <c r="G217" s="32" t="s">
        <v>59</v>
      </c>
      <c r="H217" s="39" t="s">
        <v>891</v>
      </c>
      <c r="I217" s="45" t="s">
        <v>503</v>
      </c>
      <c r="J217" s="32">
        <v>11461</v>
      </c>
      <c r="K217" s="32" t="s">
        <v>48</v>
      </c>
      <c r="L217" s="32" t="s">
        <v>213</v>
      </c>
      <c r="M217" s="32" t="s">
        <v>50</v>
      </c>
      <c r="N217" s="32" t="s">
        <v>839</v>
      </c>
      <c r="O217" s="32" t="s">
        <v>90</v>
      </c>
      <c r="P217" s="37">
        <f t="shared" si="124"/>
        <v>3</v>
      </c>
      <c r="Q217" s="32" t="s">
        <v>91</v>
      </c>
      <c r="R217" s="37">
        <f t="shared" si="125"/>
        <v>3</v>
      </c>
      <c r="S217" s="32" t="s">
        <v>91</v>
      </c>
      <c r="T217" s="37">
        <f t="shared" si="126"/>
        <v>3</v>
      </c>
      <c r="U217" s="32">
        <f t="shared" si="127"/>
        <v>9</v>
      </c>
      <c r="V217" s="30" t="str">
        <f t="shared" si="128"/>
        <v>ALTA</v>
      </c>
      <c r="W217" s="32" t="s">
        <v>199</v>
      </c>
      <c r="X217" s="32" t="s">
        <v>200</v>
      </c>
      <c r="Y217" s="32" t="s">
        <v>54</v>
      </c>
      <c r="Z217" s="32" t="s">
        <v>214</v>
      </c>
      <c r="AA217" s="32" t="s">
        <v>215</v>
      </c>
      <c r="AB217" s="37" t="s">
        <v>200</v>
      </c>
      <c r="AC217" s="37" t="s">
        <v>57</v>
      </c>
      <c r="AD217" s="37" t="s">
        <v>57</v>
      </c>
      <c r="AE217" s="30" t="s">
        <v>117</v>
      </c>
      <c r="AF217" s="30" t="s">
        <v>117</v>
      </c>
      <c r="AG217" s="30" t="s">
        <v>117</v>
      </c>
      <c r="AH217" s="30" t="s">
        <v>117</v>
      </c>
    </row>
    <row r="218" spans="1:34" s="31" customFormat="1" ht="53.65" customHeight="1" x14ac:dyDescent="0.2">
      <c r="A218" s="36">
        <v>208</v>
      </c>
      <c r="B218" s="32" t="s">
        <v>44</v>
      </c>
      <c r="C218" s="32" t="s">
        <v>45</v>
      </c>
      <c r="D218" s="39" t="s">
        <v>46</v>
      </c>
      <c r="E218" s="39" t="s">
        <v>196</v>
      </c>
      <c r="F218" s="39" t="s">
        <v>216</v>
      </c>
      <c r="G218" s="32" t="s">
        <v>59</v>
      </c>
      <c r="H218" s="39" t="s">
        <v>431</v>
      </c>
      <c r="I218" s="45" t="s">
        <v>503</v>
      </c>
      <c r="J218" s="32">
        <v>11461</v>
      </c>
      <c r="K218" s="32" t="s">
        <v>48</v>
      </c>
      <c r="L218" s="32" t="s">
        <v>213</v>
      </c>
      <c r="M218" s="32" t="s">
        <v>50</v>
      </c>
      <c r="N218" s="32" t="s">
        <v>839</v>
      </c>
      <c r="O218" s="32" t="s">
        <v>51</v>
      </c>
      <c r="P218" s="37">
        <f t="shared" si="124"/>
        <v>2</v>
      </c>
      <c r="Q218" s="32" t="s">
        <v>66</v>
      </c>
      <c r="R218" s="37">
        <f t="shared" si="125"/>
        <v>2</v>
      </c>
      <c r="S218" s="32" t="s">
        <v>91</v>
      </c>
      <c r="T218" s="37">
        <f t="shared" si="126"/>
        <v>3</v>
      </c>
      <c r="U218" s="32">
        <f t="shared" si="127"/>
        <v>7</v>
      </c>
      <c r="V218" s="30" t="str">
        <f t="shared" si="128"/>
        <v>MEDIA</v>
      </c>
      <c r="W218" s="32" t="s">
        <v>199</v>
      </c>
      <c r="X218" s="32" t="s">
        <v>200</v>
      </c>
      <c r="Y218" s="32" t="s">
        <v>54</v>
      </c>
      <c r="Z218" s="32" t="s">
        <v>64</v>
      </c>
      <c r="AA218" s="32" t="s">
        <v>217</v>
      </c>
      <c r="AB218" s="37" t="s">
        <v>200</v>
      </c>
      <c r="AC218" s="37" t="s">
        <v>57</v>
      </c>
      <c r="AD218" s="37" t="s">
        <v>57</v>
      </c>
      <c r="AE218" s="30" t="s">
        <v>117</v>
      </c>
      <c r="AF218" s="30" t="s">
        <v>117</v>
      </c>
      <c r="AG218" s="30" t="s">
        <v>117</v>
      </c>
      <c r="AH218" s="30" t="s">
        <v>117</v>
      </c>
    </row>
    <row r="219" spans="1:34" s="31" customFormat="1" ht="78.75" customHeight="1" x14ac:dyDescent="0.2">
      <c r="A219" s="36">
        <v>209</v>
      </c>
      <c r="B219" s="32" t="s">
        <v>44</v>
      </c>
      <c r="C219" s="32" t="s">
        <v>45</v>
      </c>
      <c r="D219" s="39" t="s">
        <v>46</v>
      </c>
      <c r="E219" s="39" t="s">
        <v>937</v>
      </c>
      <c r="F219" s="39" t="s">
        <v>894</v>
      </c>
      <c r="G219" s="32" t="s">
        <v>59</v>
      </c>
      <c r="H219" s="39" t="s">
        <v>431</v>
      </c>
      <c r="I219" s="45" t="s">
        <v>503</v>
      </c>
      <c r="J219" s="32">
        <v>11461</v>
      </c>
      <c r="K219" s="32" t="s">
        <v>48</v>
      </c>
      <c r="L219" s="32" t="s">
        <v>82</v>
      </c>
      <c r="M219" s="32" t="s">
        <v>50</v>
      </c>
      <c r="N219" s="39" t="s">
        <v>839</v>
      </c>
      <c r="O219" s="32" t="s">
        <v>61</v>
      </c>
      <c r="P219" s="37">
        <f t="shared" si="124"/>
        <v>1</v>
      </c>
      <c r="Q219" s="32" t="s">
        <v>66</v>
      </c>
      <c r="R219" s="37">
        <f t="shared" si="125"/>
        <v>2</v>
      </c>
      <c r="S219" s="32" t="s">
        <v>66</v>
      </c>
      <c r="T219" s="37">
        <f t="shared" si="126"/>
        <v>2</v>
      </c>
      <c r="U219" s="32">
        <f t="shared" si="127"/>
        <v>5</v>
      </c>
      <c r="V219" s="30" t="str">
        <f t="shared" si="128"/>
        <v>MEDIA</v>
      </c>
      <c r="W219" s="32" t="s">
        <v>62</v>
      </c>
      <c r="X219" s="32" t="s">
        <v>218</v>
      </c>
      <c r="Y219" s="32" t="s">
        <v>57</v>
      </c>
      <c r="Z219" s="32" t="s">
        <v>117</v>
      </c>
      <c r="AA219" s="32" t="s">
        <v>117</v>
      </c>
      <c r="AB219" s="37" t="s">
        <v>200</v>
      </c>
      <c r="AC219" s="37" t="s">
        <v>57</v>
      </c>
      <c r="AD219" s="37" t="s">
        <v>57</v>
      </c>
      <c r="AE219" s="30" t="s">
        <v>117</v>
      </c>
      <c r="AF219" s="30" t="s">
        <v>117</v>
      </c>
      <c r="AG219" s="30" t="s">
        <v>117</v>
      </c>
      <c r="AH219" s="30" t="s">
        <v>117</v>
      </c>
    </row>
    <row r="220" spans="1:34" s="31" customFormat="1" ht="37.5" customHeight="1" x14ac:dyDescent="0.2">
      <c r="A220" s="36">
        <v>210</v>
      </c>
      <c r="B220" s="32" t="s">
        <v>44</v>
      </c>
      <c r="C220" s="32" t="s">
        <v>45</v>
      </c>
      <c r="D220" s="39" t="s">
        <v>46</v>
      </c>
      <c r="E220" s="39" t="s">
        <v>760</v>
      </c>
      <c r="F220" s="39" t="s">
        <v>219</v>
      </c>
      <c r="G220" s="32" t="s">
        <v>59</v>
      </c>
      <c r="H220" s="39" t="s">
        <v>431</v>
      </c>
      <c r="I220" s="45" t="s">
        <v>503</v>
      </c>
      <c r="J220" s="32">
        <v>11461</v>
      </c>
      <c r="K220" s="32" t="s">
        <v>48</v>
      </c>
      <c r="L220" s="32" t="s">
        <v>761</v>
      </c>
      <c r="M220" s="32" t="s">
        <v>50</v>
      </c>
      <c r="N220" s="39" t="s">
        <v>839</v>
      </c>
      <c r="O220" s="32" t="s">
        <v>51</v>
      </c>
      <c r="P220" s="37">
        <f t="shared" si="124"/>
        <v>2</v>
      </c>
      <c r="Q220" s="32" t="s">
        <v>66</v>
      </c>
      <c r="R220" s="37">
        <f t="shared" si="125"/>
        <v>2</v>
      </c>
      <c r="S220" s="32" t="s">
        <v>91</v>
      </c>
      <c r="T220" s="37">
        <f t="shared" si="126"/>
        <v>3</v>
      </c>
      <c r="U220" s="32">
        <f t="shared" si="127"/>
        <v>7</v>
      </c>
      <c r="V220" s="30" t="str">
        <f t="shared" si="128"/>
        <v>MEDIA</v>
      </c>
      <c r="W220" s="32" t="s">
        <v>199</v>
      </c>
      <c r="X220" s="30" t="s">
        <v>117</v>
      </c>
      <c r="Y220" s="32" t="s">
        <v>54</v>
      </c>
      <c r="Z220" s="32" t="s">
        <v>64</v>
      </c>
      <c r="AA220" s="32" t="s">
        <v>220</v>
      </c>
      <c r="AB220" s="37" t="s">
        <v>200</v>
      </c>
      <c r="AC220" s="37" t="s">
        <v>57</v>
      </c>
      <c r="AD220" s="37" t="s">
        <v>57</v>
      </c>
      <c r="AE220" s="30" t="s">
        <v>117</v>
      </c>
      <c r="AF220" s="30" t="s">
        <v>117</v>
      </c>
      <c r="AG220" s="30" t="s">
        <v>117</v>
      </c>
      <c r="AH220" s="30" t="s">
        <v>117</v>
      </c>
    </row>
    <row r="221" spans="1:34" s="31" customFormat="1" ht="64.5" customHeight="1" x14ac:dyDescent="0.2">
      <c r="A221" s="36">
        <v>211</v>
      </c>
      <c r="B221" s="32" t="s">
        <v>44</v>
      </c>
      <c r="C221" s="32" t="s">
        <v>45</v>
      </c>
      <c r="D221" s="39" t="s">
        <v>46</v>
      </c>
      <c r="E221" s="39" t="s">
        <v>221</v>
      </c>
      <c r="F221" s="39" t="s">
        <v>762</v>
      </c>
      <c r="G221" s="32" t="s">
        <v>59</v>
      </c>
      <c r="H221" s="39" t="s">
        <v>891</v>
      </c>
      <c r="I221" s="45" t="s">
        <v>503</v>
      </c>
      <c r="J221" s="32">
        <v>11461</v>
      </c>
      <c r="K221" s="32" t="s">
        <v>48</v>
      </c>
      <c r="L221" s="32" t="s">
        <v>82</v>
      </c>
      <c r="M221" s="32" t="s">
        <v>50</v>
      </c>
      <c r="N221" s="39" t="s">
        <v>839</v>
      </c>
      <c r="O221" s="32" t="s">
        <v>51</v>
      </c>
      <c r="P221" s="37">
        <f t="shared" si="124"/>
        <v>2</v>
      </c>
      <c r="Q221" s="32" t="s">
        <v>91</v>
      </c>
      <c r="R221" s="37">
        <f t="shared" si="125"/>
        <v>3</v>
      </c>
      <c r="S221" s="32" t="s">
        <v>91</v>
      </c>
      <c r="T221" s="37">
        <f t="shared" si="126"/>
        <v>3</v>
      </c>
      <c r="U221" s="32">
        <f t="shared" si="127"/>
        <v>8</v>
      </c>
      <c r="V221" s="30" t="str">
        <f t="shared" si="128"/>
        <v>ALTA</v>
      </c>
      <c r="W221" s="32" t="s">
        <v>62</v>
      </c>
      <c r="X221" s="32" t="s">
        <v>222</v>
      </c>
      <c r="Y221" s="32" t="s">
        <v>54</v>
      </c>
      <c r="Z221" s="32" t="s">
        <v>64</v>
      </c>
      <c r="AA221" s="32" t="s">
        <v>223</v>
      </c>
      <c r="AB221" s="37" t="s">
        <v>200</v>
      </c>
      <c r="AC221" s="37" t="s">
        <v>57</v>
      </c>
      <c r="AD221" s="37" t="s">
        <v>57</v>
      </c>
      <c r="AE221" s="30" t="s">
        <v>117</v>
      </c>
      <c r="AF221" s="30" t="s">
        <v>117</v>
      </c>
      <c r="AG221" s="30" t="s">
        <v>117</v>
      </c>
      <c r="AH221" s="30" t="s">
        <v>117</v>
      </c>
    </row>
    <row r="222" spans="1:34" s="31" customFormat="1" ht="59.25" customHeight="1" x14ac:dyDescent="0.2">
      <c r="A222" s="36">
        <v>212</v>
      </c>
      <c r="B222" s="32" t="s">
        <v>44</v>
      </c>
      <c r="C222" s="32" t="s">
        <v>45</v>
      </c>
      <c r="D222" s="39" t="s">
        <v>46</v>
      </c>
      <c r="E222" s="39" t="s">
        <v>224</v>
      </c>
      <c r="F222" s="39" t="s">
        <v>224</v>
      </c>
      <c r="G222" s="32" t="s">
        <v>59</v>
      </c>
      <c r="H222" s="39" t="s">
        <v>431</v>
      </c>
      <c r="I222" s="45" t="s">
        <v>503</v>
      </c>
      <c r="J222" s="32">
        <v>11461</v>
      </c>
      <c r="K222" s="32" t="s">
        <v>48</v>
      </c>
      <c r="L222" s="32" t="s">
        <v>209</v>
      </c>
      <c r="M222" s="32" t="s">
        <v>50</v>
      </c>
      <c r="N222" s="39" t="s">
        <v>839</v>
      </c>
      <c r="O222" s="32" t="s">
        <v>51</v>
      </c>
      <c r="P222" s="37">
        <f t="shared" si="124"/>
        <v>2</v>
      </c>
      <c r="Q222" s="32" t="s">
        <v>66</v>
      </c>
      <c r="R222" s="37">
        <f t="shared" si="125"/>
        <v>2</v>
      </c>
      <c r="S222" s="32" t="s">
        <v>66</v>
      </c>
      <c r="T222" s="37">
        <f t="shared" si="126"/>
        <v>2</v>
      </c>
      <c r="U222" s="32">
        <f t="shared" si="127"/>
        <v>6</v>
      </c>
      <c r="V222" s="30" t="str">
        <f t="shared" si="128"/>
        <v>MEDIA</v>
      </c>
      <c r="W222" s="32" t="s">
        <v>53</v>
      </c>
      <c r="X222" s="30" t="s">
        <v>117</v>
      </c>
      <c r="Y222" s="32" t="s">
        <v>57</v>
      </c>
      <c r="Z222" s="32" t="s">
        <v>117</v>
      </c>
      <c r="AA222" s="32" t="s">
        <v>117</v>
      </c>
      <c r="AB222" s="37" t="s">
        <v>200</v>
      </c>
      <c r="AC222" s="37" t="s">
        <v>57</v>
      </c>
      <c r="AD222" s="37" t="s">
        <v>57</v>
      </c>
      <c r="AE222" s="30" t="s">
        <v>117</v>
      </c>
      <c r="AF222" s="30" t="s">
        <v>117</v>
      </c>
      <c r="AG222" s="30" t="s">
        <v>117</v>
      </c>
      <c r="AH222" s="30" t="s">
        <v>117</v>
      </c>
    </row>
    <row r="223" spans="1:34" s="31" customFormat="1" ht="45" customHeight="1" x14ac:dyDescent="0.2">
      <c r="A223" s="36">
        <v>213</v>
      </c>
      <c r="B223" s="32" t="s">
        <v>44</v>
      </c>
      <c r="C223" s="32" t="s">
        <v>45</v>
      </c>
      <c r="D223" s="39" t="s">
        <v>46</v>
      </c>
      <c r="E223" s="39" t="s">
        <v>424</v>
      </c>
      <c r="F223" s="39" t="s">
        <v>427</v>
      </c>
      <c r="G223" s="32" t="s">
        <v>164</v>
      </c>
      <c r="H223" s="39" t="s">
        <v>886</v>
      </c>
      <c r="I223" s="39" t="s">
        <v>117</v>
      </c>
      <c r="J223" s="32">
        <v>11461</v>
      </c>
      <c r="K223" s="32" t="s">
        <v>200</v>
      </c>
      <c r="L223" s="32" t="s">
        <v>164</v>
      </c>
      <c r="M223" s="32" t="s">
        <v>50</v>
      </c>
      <c r="N223" s="39" t="s">
        <v>839</v>
      </c>
      <c r="O223" s="32" t="s">
        <v>51</v>
      </c>
      <c r="P223" s="37">
        <f t="shared" si="124"/>
        <v>2</v>
      </c>
      <c r="Q223" s="32" t="s">
        <v>91</v>
      </c>
      <c r="R223" s="37">
        <f t="shared" si="125"/>
        <v>3</v>
      </c>
      <c r="S223" s="32" t="s">
        <v>91</v>
      </c>
      <c r="T223" s="37">
        <f t="shared" si="126"/>
        <v>3</v>
      </c>
      <c r="U223" s="32">
        <f t="shared" si="127"/>
        <v>8</v>
      </c>
      <c r="V223" s="30" t="str">
        <f t="shared" si="128"/>
        <v>ALTA</v>
      </c>
      <c r="W223" s="32" t="s">
        <v>117</v>
      </c>
      <c r="X223" s="30" t="s">
        <v>117</v>
      </c>
      <c r="Y223" s="32" t="s">
        <v>54</v>
      </c>
      <c r="Z223" s="32" t="s">
        <v>64</v>
      </c>
      <c r="AA223" s="32" t="s">
        <v>425</v>
      </c>
      <c r="AB223" s="37" t="s">
        <v>200</v>
      </c>
      <c r="AC223" s="37" t="s">
        <v>57</v>
      </c>
      <c r="AD223" s="37" t="s">
        <v>57</v>
      </c>
      <c r="AE223" s="30" t="s">
        <v>117</v>
      </c>
      <c r="AF223" s="30" t="s">
        <v>117</v>
      </c>
      <c r="AG223" s="30" t="s">
        <v>117</v>
      </c>
      <c r="AH223" s="30" t="s">
        <v>117</v>
      </c>
    </row>
    <row r="224" spans="1:34" s="31" customFormat="1" ht="60" customHeight="1" x14ac:dyDescent="0.2">
      <c r="A224" s="36">
        <v>214</v>
      </c>
      <c r="B224" s="32" t="s">
        <v>44</v>
      </c>
      <c r="C224" s="32" t="s">
        <v>45</v>
      </c>
      <c r="D224" s="39" t="s">
        <v>46</v>
      </c>
      <c r="E224" s="47" t="s">
        <v>503</v>
      </c>
      <c r="F224" s="39" t="s">
        <v>139</v>
      </c>
      <c r="G224" s="32" t="s">
        <v>47</v>
      </c>
      <c r="H224" s="39" t="s">
        <v>117</v>
      </c>
      <c r="I224" s="47" t="s">
        <v>503</v>
      </c>
      <c r="J224" s="32" t="s">
        <v>117</v>
      </c>
      <c r="K224" s="32" t="s">
        <v>48</v>
      </c>
      <c r="L224" s="32" t="s">
        <v>121</v>
      </c>
      <c r="M224" s="32" t="s">
        <v>50</v>
      </c>
      <c r="N224" s="32" t="s">
        <v>839</v>
      </c>
      <c r="O224" s="32" t="s">
        <v>90</v>
      </c>
      <c r="P224" s="37">
        <f t="shared" ref="P224:P226" si="149">IF(O224="Información pública Reservada",3,IF(O224="Información pública Clasificada",2,IF(O224="Información Pública",1,IF(O224="","ESCOJA OPCION…!",3))))</f>
        <v>3</v>
      </c>
      <c r="Q224" s="32" t="s">
        <v>91</v>
      </c>
      <c r="R224" s="37">
        <f t="shared" ref="R224:R226" si="150">IF(Q224="ALTA",3,IF(Q224="MEDIA",2,IF(Q224="BAJA",1,IF(O224="","ESCOJA OPCION…!",3))))</f>
        <v>3</v>
      </c>
      <c r="S224" s="32" t="s">
        <v>91</v>
      </c>
      <c r="T224" s="37">
        <f t="shared" ref="T224:T226" si="151">IF(S224="ALTA",3,IF(S224="MEDIA",2,IF(S224="BAJA",1,IF(O224="","ESCOJA OPCION…!",3))))</f>
        <v>3</v>
      </c>
      <c r="U224" s="32">
        <f t="shared" ref="U224:U226" si="152">SUM(P224+R224+T224)</f>
        <v>9</v>
      </c>
      <c r="V224" s="30" t="str">
        <f t="shared" si="128"/>
        <v>ALTA</v>
      </c>
      <c r="W224" s="32" t="s">
        <v>53</v>
      </c>
      <c r="X224" s="32" t="s">
        <v>117</v>
      </c>
      <c r="Y224" s="32" t="s">
        <v>54</v>
      </c>
      <c r="Z224" s="32" t="s">
        <v>92</v>
      </c>
      <c r="AA224" s="32" t="s">
        <v>331</v>
      </c>
      <c r="AB224" s="37" t="s">
        <v>57</v>
      </c>
      <c r="AC224" s="37" t="s">
        <v>57</v>
      </c>
      <c r="AD224" s="37" t="s">
        <v>57</v>
      </c>
      <c r="AE224" s="32" t="s">
        <v>117</v>
      </c>
      <c r="AF224" s="32" t="s">
        <v>117</v>
      </c>
      <c r="AG224" s="32" t="s">
        <v>117</v>
      </c>
      <c r="AH224" s="32" t="s">
        <v>117</v>
      </c>
    </row>
    <row r="225" spans="1:34" s="31" customFormat="1" ht="43.5" customHeight="1" x14ac:dyDescent="0.2">
      <c r="A225" s="36">
        <v>215</v>
      </c>
      <c r="B225" s="32" t="s">
        <v>44</v>
      </c>
      <c r="C225" s="32" t="s">
        <v>45</v>
      </c>
      <c r="D225" s="39" t="s">
        <v>46</v>
      </c>
      <c r="E225" s="39" t="s">
        <v>657</v>
      </c>
      <c r="F225" s="39" t="s">
        <v>334</v>
      </c>
      <c r="G225" s="32" t="s">
        <v>59</v>
      </c>
      <c r="H225" s="39" t="s">
        <v>431</v>
      </c>
      <c r="I225" s="39" t="s">
        <v>117</v>
      </c>
      <c r="J225" s="32">
        <v>11294</v>
      </c>
      <c r="K225" s="32" t="s">
        <v>48</v>
      </c>
      <c r="L225" s="32" t="s">
        <v>763</v>
      </c>
      <c r="M225" s="32" t="s">
        <v>50</v>
      </c>
      <c r="N225" s="32" t="s">
        <v>839</v>
      </c>
      <c r="O225" s="32" t="s">
        <v>61</v>
      </c>
      <c r="P225" s="37">
        <f t="shared" si="149"/>
        <v>1</v>
      </c>
      <c r="Q225" s="32" t="s">
        <v>66</v>
      </c>
      <c r="R225" s="37">
        <f t="shared" si="150"/>
        <v>2</v>
      </c>
      <c r="S225" s="32" t="s">
        <v>66</v>
      </c>
      <c r="T225" s="37">
        <f t="shared" si="151"/>
        <v>2</v>
      </c>
      <c r="U225" s="32">
        <f t="shared" si="152"/>
        <v>5</v>
      </c>
      <c r="V225" s="30" t="str">
        <f t="shared" si="128"/>
        <v>MEDIA</v>
      </c>
      <c r="W225" s="32" t="s">
        <v>53</v>
      </c>
      <c r="X225" s="30" t="s">
        <v>117</v>
      </c>
      <c r="Y225" s="32" t="s">
        <v>54</v>
      </c>
      <c r="Z225" s="32" t="s">
        <v>55</v>
      </c>
      <c r="AA225" s="32" t="s">
        <v>331</v>
      </c>
      <c r="AB225" s="37" t="s">
        <v>57</v>
      </c>
      <c r="AC225" s="37" t="s">
        <v>57</v>
      </c>
      <c r="AD225" s="37" t="s">
        <v>57</v>
      </c>
      <c r="AE225" s="30" t="s">
        <v>117</v>
      </c>
      <c r="AF225" s="30" t="s">
        <v>117</v>
      </c>
      <c r="AG225" s="30" t="s">
        <v>117</v>
      </c>
      <c r="AH225" s="30" t="s">
        <v>117</v>
      </c>
    </row>
    <row r="226" spans="1:34" s="31" customFormat="1" ht="63" customHeight="1" x14ac:dyDescent="0.2">
      <c r="A226" s="36">
        <v>216</v>
      </c>
      <c r="B226" s="32" t="s">
        <v>44</v>
      </c>
      <c r="C226" s="32" t="s">
        <v>45</v>
      </c>
      <c r="D226" s="39" t="s">
        <v>46</v>
      </c>
      <c r="E226" s="39" t="s">
        <v>333</v>
      </c>
      <c r="F226" s="39" t="s">
        <v>764</v>
      </c>
      <c r="G226" s="32" t="s">
        <v>59</v>
      </c>
      <c r="H226" s="39" t="s">
        <v>891</v>
      </c>
      <c r="I226" s="39" t="s">
        <v>117</v>
      </c>
      <c r="J226" s="32">
        <v>11294</v>
      </c>
      <c r="K226" s="32" t="s">
        <v>48</v>
      </c>
      <c r="L226" s="32" t="s">
        <v>763</v>
      </c>
      <c r="M226" s="32" t="s">
        <v>50</v>
      </c>
      <c r="N226" s="32" t="s">
        <v>839</v>
      </c>
      <c r="O226" s="32" t="s">
        <v>51</v>
      </c>
      <c r="P226" s="37">
        <f t="shared" si="149"/>
        <v>2</v>
      </c>
      <c r="Q226" s="32" t="s">
        <v>91</v>
      </c>
      <c r="R226" s="37">
        <f t="shared" si="150"/>
        <v>3</v>
      </c>
      <c r="S226" s="32" t="s">
        <v>91</v>
      </c>
      <c r="T226" s="37">
        <f t="shared" si="151"/>
        <v>3</v>
      </c>
      <c r="U226" s="32">
        <f t="shared" si="152"/>
        <v>8</v>
      </c>
      <c r="V226" s="30" t="str">
        <f t="shared" si="128"/>
        <v>ALTA</v>
      </c>
      <c r="W226" s="32" t="s">
        <v>53</v>
      </c>
      <c r="X226" s="30" t="s">
        <v>117</v>
      </c>
      <c r="Y226" s="32" t="s">
        <v>57</v>
      </c>
      <c r="Z226" s="32" t="s">
        <v>117</v>
      </c>
      <c r="AA226" s="32" t="s">
        <v>117</v>
      </c>
      <c r="AB226" s="37" t="s">
        <v>57</v>
      </c>
      <c r="AC226" s="37" t="s">
        <v>57</v>
      </c>
      <c r="AD226" s="37" t="s">
        <v>57</v>
      </c>
      <c r="AE226" s="30" t="s">
        <v>117</v>
      </c>
      <c r="AF226" s="30" t="s">
        <v>117</v>
      </c>
      <c r="AG226" s="30" t="s">
        <v>117</v>
      </c>
      <c r="AH226" s="30" t="s">
        <v>117</v>
      </c>
    </row>
    <row r="227" spans="1:34" s="31" customFormat="1" ht="60" customHeight="1" x14ac:dyDescent="0.2">
      <c r="A227" s="36">
        <v>217</v>
      </c>
      <c r="B227" s="32" t="s">
        <v>44</v>
      </c>
      <c r="C227" s="32" t="s">
        <v>45</v>
      </c>
      <c r="D227" s="39" t="s">
        <v>46</v>
      </c>
      <c r="E227" s="47" t="s">
        <v>273</v>
      </c>
      <c r="F227" s="39" t="s">
        <v>139</v>
      </c>
      <c r="G227" s="32" t="s">
        <v>47</v>
      </c>
      <c r="H227" s="39" t="s">
        <v>117</v>
      </c>
      <c r="I227" s="47" t="s">
        <v>273</v>
      </c>
      <c r="J227" s="39" t="s">
        <v>117</v>
      </c>
      <c r="K227" s="32" t="s">
        <v>48</v>
      </c>
      <c r="L227" s="32" t="s">
        <v>121</v>
      </c>
      <c r="M227" s="32" t="s">
        <v>50</v>
      </c>
      <c r="N227" s="32" t="s">
        <v>839</v>
      </c>
      <c r="O227" s="32" t="s">
        <v>90</v>
      </c>
      <c r="P227" s="37">
        <f t="shared" ref="P227:P261" si="153">IF(O227="Información pública Reservada",3,IF(O227="Información pública Clasificada",2,IF(O227="Información Pública",1,IF(O227="","ESCOJA OPCION…!",3))))</f>
        <v>3</v>
      </c>
      <c r="Q227" s="32" t="s">
        <v>91</v>
      </c>
      <c r="R227" s="37">
        <f t="shared" ref="R227:R261" si="154">IF(Q227="ALTA",3,IF(Q227="MEDIA",2,IF(Q227="BAJA",1,IF(O227="","ESCOJA OPCION…!",3))))</f>
        <v>3</v>
      </c>
      <c r="S227" s="32" t="s">
        <v>91</v>
      </c>
      <c r="T227" s="37">
        <f t="shared" ref="T227:T261" si="155">IF(S227="ALTA",3,IF(S227="MEDIA",2,IF(S227="BAJA",1,IF(O227="","ESCOJA OPCION…!",3))))</f>
        <v>3</v>
      </c>
      <c r="U227" s="32">
        <f t="shared" ref="U227:U261" si="156">SUM(P227+R227+T227)</f>
        <v>9</v>
      </c>
      <c r="V227" s="30" t="str">
        <f t="shared" ref="V227:V261" si="157">IF(OR(O227="",Q227="",S227=""),"",IF(SUM(P227,R227,T227)&gt;7,"ALTA",IF(AND(SUM(P227,R227,T227)&lt;8,SUM(P227,R227,T227)&gt;3),"MEDIA","BAJA")))</f>
        <v>ALTA</v>
      </c>
      <c r="W227" s="32" t="s">
        <v>53</v>
      </c>
      <c r="X227" s="30" t="s">
        <v>117</v>
      </c>
      <c r="Y227" s="32" t="s">
        <v>54</v>
      </c>
      <c r="Z227" s="32" t="s">
        <v>92</v>
      </c>
      <c r="AA227" s="32" t="s">
        <v>331</v>
      </c>
      <c r="AB227" s="37" t="s">
        <v>57</v>
      </c>
      <c r="AC227" s="37" t="s">
        <v>57</v>
      </c>
      <c r="AD227" s="37" t="s">
        <v>57</v>
      </c>
      <c r="AE227" s="30" t="s">
        <v>117</v>
      </c>
      <c r="AF227" s="30" t="s">
        <v>117</v>
      </c>
      <c r="AG227" s="30" t="s">
        <v>117</v>
      </c>
      <c r="AH227" s="30" t="s">
        <v>117</v>
      </c>
    </row>
    <row r="228" spans="1:34" s="31" customFormat="1" ht="60" customHeight="1" x14ac:dyDescent="0.2">
      <c r="A228" s="36">
        <v>218</v>
      </c>
      <c r="B228" s="32" t="s">
        <v>44</v>
      </c>
      <c r="C228" s="32" t="s">
        <v>45</v>
      </c>
      <c r="D228" s="39" t="s">
        <v>46</v>
      </c>
      <c r="E228" s="39" t="s">
        <v>438</v>
      </c>
      <c r="F228" s="39" t="s">
        <v>765</v>
      </c>
      <c r="G228" s="32" t="s">
        <v>47</v>
      </c>
      <c r="H228" s="39" t="s">
        <v>117</v>
      </c>
      <c r="I228" s="39" t="s">
        <v>766</v>
      </c>
      <c r="J228" s="39" t="s">
        <v>117</v>
      </c>
      <c r="K228" s="32" t="s">
        <v>48</v>
      </c>
      <c r="L228" s="32" t="s">
        <v>121</v>
      </c>
      <c r="M228" s="32" t="s">
        <v>50</v>
      </c>
      <c r="N228" s="32" t="s">
        <v>839</v>
      </c>
      <c r="O228" s="32" t="s">
        <v>90</v>
      </c>
      <c r="P228" s="37">
        <f t="shared" si="153"/>
        <v>3</v>
      </c>
      <c r="Q228" s="32" t="s">
        <v>91</v>
      </c>
      <c r="R228" s="37">
        <f t="shared" si="154"/>
        <v>3</v>
      </c>
      <c r="S228" s="32" t="s">
        <v>91</v>
      </c>
      <c r="T228" s="37">
        <f t="shared" si="155"/>
        <v>3</v>
      </c>
      <c r="U228" s="32">
        <f t="shared" si="156"/>
        <v>9</v>
      </c>
      <c r="V228" s="30" t="str">
        <f t="shared" si="157"/>
        <v>ALTA</v>
      </c>
      <c r="W228" s="32" t="s">
        <v>53</v>
      </c>
      <c r="X228" s="30" t="s">
        <v>117</v>
      </c>
      <c r="Y228" s="32" t="s">
        <v>54</v>
      </c>
      <c r="Z228" s="32" t="s">
        <v>55</v>
      </c>
      <c r="AA228" s="32" t="s">
        <v>331</v>
      </c>
      <c r="AB228" s="37" t="s">
        <v>57</v>
      </c>
      <c r="AC228" s="37" t="s">
        <v>57</v>
      </c>
      <c r="AD228" s="37" t="s">
        <v>57</v>
      </c>
      <c r="AE228" s="30" t="s">
        <v>117</v>
      </c>
      <c r="AF228" s="30" t="s">
        <v>117</v>
      </c>
      <c r="AG228" s="30" t="s">
        <v>117</v>
      </c>
      <c r="AH228" s="30" t="s">
        <v>117</v>
      </c>
    </row>
    <row r="229" spans="1:34" s="31" customFormat="1" ht="60" customHeight="1" x14ac:dyDescent="0.2">
      <c r="A229" s="36">
        <v>219</v>
      </c>
      <c r="B229" s="32" t="s">
        <v>44</v>
      </c>
      <c r="C229" s="32" t="s">
        <v>45</v>
      </c>
      <c r="D229" s="39" t="s">
        <v>46</v>
      </c>
      <c r="E229" s="39" t="s">
        <v>303</v>
      </c>
      <c r="F229" s="39" t="s">
        <v>332</v>
      </c>
      <c r="G229" s="32" t="s">
        <v>111</v>
      </c>
      <c r="H229" s="39" t="s">
        <v>117</v>
      </c>
      <c r="I229" s="39" t="s">
        <v>895</v>
      </c>
      <c r="J229" s="39" t="s">
        <v>117</v>
      </c>
      <c r="K229" s="32" t="s">
        <v>48</v>
      </c>
      <c r="L229" s="32" t="s">
        <v>121</v>
      </c>
      <c r="M229" s="32" t="s">
        <v>50</v>
      </c>
      <c r="N229" s="32" t="s">
        <v>839</v>
      </c>
      <c r="O229" s="32" t="s">
        <v>51</v>
      </c>
      <c r="P229" s="37">
        <f t="shared" si="153"/>
        <v>2</v>
      </c>
      <c r="Q229" s="32" t="s">
        <v>66</v>
      </c>
      <c r="R229" s="37">
        <f t="shared" si="154"/>
        <v>2</v>
      </c>
      <c r="S229" s="32" t="s">
        <v>66</v>
      </c>
      <c r="T229" s="37">
        <f t="shared" si="155"/>
        <v>2</v>
      </c>
      <c r="U229" s="32">
        <f t="shared" si="156"/>
        <v>6</v>
      </c>
      <c r="V229" s="30" t="str">
        <f t="shared" si="157"/>
        <v>MEDIA</v>
      </c>
      <c r="W229" s="32" t="s">
        <v>53</v>
      </c>
      <c r="X229" s="30" t="s">
        <v>117</v>
      </c>
      <c r="Y229" s="32" t="s">
        <v>57</v>
      </c>
      <c r="Z229" s="32" t="s">
        <v>117</v>
      </c>
      <c r="AA229" s="32" t="s">
        <v>117</v>
      </c>
      <c r="AB229" s="37" t="s">
        <v>57</v>
      </c>
      <c r="AC229" s="37" t="s">
        <v>57</v>
      </c>
      <c r="AD229" s="37" t="s">
        <v>57</v>
      </c>
      <c r="AE229" s="30" t="s">
        <v>117</v>
      </c>
      <c r="AF229" s="30" t="s">
        <v>117</v>
      </c>
      <c r="AG229" s="30" t="s">
        <v>117</v>
      </c>
      <c r="AH229" s="30" t="s">
        <v>117</v>
      </c>
    </row>
    <row r="230" spans="1:34" s="31" customFormat="1" ht="46.5" customHeight="1" x14ac:dyDescent="0.2">
      <c r="A230" s="36">
        <v>220</v>
      </c>
      <c r="B230" s="32" t="s">
        <v>44</v>
      </c>
      <c r="C230" s="32" t="s">
        <v>45</v>
      </c>
      <c r="D230" s="39" t="s">
        <v>46</v>
      </c>
      <c r="E230" s="58" t="s">
        <v>507</v>
      </c>
      <c r="F230" s="39" t="s">
        <v>767</v>
      </c>
      <c r="G230" s="32" t="s">
        <v>111</v>
      </c>
      <c r="H230" s="39" t="s">
        <v>117</v>
      </c>
      <c r="I230" s="39" t="s">
        <v>648</v>
      </c>
      <c r="J230" s="39" t="s">
        <v>117</v>
      </c>
      <c r="K230" s="32" t="s">
        <v>48</v>
      </c>
      <c r="L230" s="32" t="s">
        <v>121</v>
      </c>
      <c r="M230" s="32" t="s">
        <v>50</v>
      </c>
      <c r="N230" s="32" t="s">
        <v>839</v>
      </c>
      <c r="O230" s="32" t="s">
        <v>61</v>
      </c>
      <c r="P230" s="37">
        <f t="shared" si="153"/>
        <v>1</v>
      </c>
      <c r="Q230" s="32" t="s">
        <v>91</v>
      </c>
      <c r="R230" s="37">
        <f t="shared" si="154"/>
        <v>3</v>
      </c>
      <c r="S230" s="32" t="s">
        <v>91</v>
      </c>
      <c r="T230" s="37">
        <f t="shared" si="155"/>
        <v>3</v>
      </c>
      <c r="U230" s="32">
        <f t="shared" si="156"/>
        <v>7</v>
      </c>
      <c r="V230" s="30" t="str">
        <f t="shared" si="157"/>
        <v>MEDIA</v>
      </c>
      <c r="W230" s="32" t="s">
        <v>53</v>
      </c>
      <c r="X230" s="30" t="s">
        <v>117</v>
      </c>
      <c r="Y230" s="32" t="s">
        <v>54</v>
      </c>
      <c r="Z230" s="32" t="s">
        <v>64</v>
      </c>
      <c r="AA230" s="32" t="s">
        <v>331</v>
      </c>
      <c r="AB230" s="37" t="s">
        <v>57</v>
      </c>
      <c r="AC230" s="37" t="s">
        <v>57</v>
      </c>
      <c r="AD230" s="37" t="s">
        <v>57</v>
      </c>
      <c r="AE230" s="30" t="s">
        <v>117</v>
      </c>
      <c r="AF230" s="30" t="s">
        <v>117</v>
      </c>
      <c r="AG230" s="30" t="s">
        <v>117</v>
      </c>
      <c r="AH230" s="30" t="s">
        <v>117</v>
      </c>
    </row>
    <row r="231" spans="1:34" s="31" customFormat="1" ht="41.25" customHeight="1" x14ac:dyDescent="0.2">
      <c r="A231" s="36">
        <v>221</v>
      </c>
      <c r="B231" s="32" t="s">
        <v>44</v>
      </c>
      <c r="C231" s="32" t="s">
        <v>45</v>
      </c>
      <c r="D231" s="39" t="s">
        <v>46</v>
      </c>
      <c r="E231" s="39" t="s">
        <v>274</v>
      </c>
      <c r="F231" s="39" t="s">
        <v>335</v>
      </c>
      <c r="G231" s="32" t="s">
        <v>59</v>
      </c>
      <c r="H231" s="39" t="s">
        <v>432</v>
      </c>
      <c r="I231" s="39" t="s">
        <v>117</v>
      </c>
      <c r="J231" s="32">
        <v>11294</v>
      </c>
      <c r="K231" s="32" t="s">
        <v>48</v>
      </c>
      <c r="L231" s="32" t="s">
        <v>756</v>
      </c>
      <c r="M231" s="32" t="s">
        <v>50</v>
      </c>
      <c r="N231" s="32" t="s">
        <v>839</v>
      </c>
      <c r="O231" s="32" t="s">
        <v>61</v>
      </c>
      <c r="P231" s="37">
        <f t="shared" si="153"/>
        <v>1</v>
      </c>
      <c r="Q231" s="32" t="s">
        <v>52</v>
      </c>
      <c r="R231" s="37">
        <f t="shared" si="154"/>
        <v>1</v>
      </c>
      <c r="S231" s="32" t="s">
        <v>91</v>
      </c>
      <c r="T231" s="37">
        <f t="shared" si="155"/>
        <v>3</v>
      </c>
      <c r="U231" s="32">
        <f t="shared" si="156"/>
        <v>5</v>
      </c>
      <c r="V231" s="30" t="str">
        <f t="shared" si="157"/>
        <v>MEDIA</v>
      </c>
      <c r="W231" s="32" t="s">
        <v>53</v>
      </c>
      <c r="X231" s="30" t="s">
        <v>117</v>
      </c>
      <c r="Y231" s="32" t="s">
        <v>54</v>
      </c>
      <c r="Z231" s="32" t="s">
        <v>64</v>
      </c>
      <c r="AA231" s="32" t="s">
        <v>331</v>
      </c>
      <c r="AB231" s="37" t="s">
        <v>57</v>
      </c>
      <c r="AC231" s="37" t="s">
        <v>57</v>
      </c>
      <c r="AD231" s="37" t="s">
        <v>57</v>
      </c>
      <c r="AE231" s="30" t="s">
        <v>117</v>
      </c>
      <c r="AF231" s="30" t="s">
        <v>117</v>
      </c>
      <c r="AG231" s="30" t="s">
        <v>117</v>
      </c>
      <c r="AH231" s="30" t="s">
        <v>117</v>
      </c>
    </row>
    <row r="232" spans="1:34" s="31" customFormat="1" ht="41.25" customHeight="1" x14ac:dyDescent="0.2">
      <c r="A232" s="36">
        <v>222</v>
      </c>
      <c r="B232" s="32" t="s">
        <v>44</v>
      </c>
      <c r="C232" s="32" t="s">
        <v>45</v>
      </c>
      <c r="D232" s="39" t="s">
        <v>46</v>
      </c>
      <c r="E232" s="39" t="s">
        <v>426</v>
      </c>
      <c r="F232" s="39" t="s">
        <v>500</v>
      </c>
      <c r="G232" s="32" t="s">
        <v>164</v>
      </c>
      <c r="H232" s="39" t="s">
        <v>886</v>
      </c>
      <c r="I232" s="39" t="s">
        <v>117</v>
      </c>
      <c r="J232" s="32">
        <v>11294</v>
      </c>
      <c r="K232" s="32" t="s">
        <v>200</v>
      </c>
      <c r="L232" s="32" t="s">
        <v>169</v>
      </c>
      <c r="M232" s="32" t="s">
        <v>50</v>
      </c>
      <c r="N232" s="32" t="s">
        <v>839</v>
      </c>
      <c r="O232" s="32" t="s">
        <v>51</v>
      </c>
      <c r="P232" s="37">
        <f t="shared" ref="P232" si="158">IF(O232="Información pública Reservada",3,IF(O232="Información pública Clasificada",2,IF(O232="Información Pública",1,IF(O232="","ESCOJA OPCION…!",3))))</f>
        <v>2</v>
      </c>
      <c r="Q232" s="32" t="s">
        <v>91</v>
      </c>
      <c r="R232" s="37">
        <f t="shared" ref="R232" si="159">IF(Q232="ALTA",3,IF(Q232="MEDIA",2,IF(Q232="BAJA",1,IF(O232="","ESCOJA OPCION…!",3))))</f>
        <v>3</v>
      </c>
      <c r="S232" s="32" t="s">
        <v>91</v>
      </c>
      <c r="T232" s="37">
        <f t="shared" ref="T232" si="160">IF(S232="ALTA",3,IF(S232="MEDIA",2,IF(S232="BAJA",1,IF(O232="","ESCOJA OPCION…!",3))))</f>
        <v>3</v>
      </c>
      <c r="U232" s="32">
        <f t="shared" ref="U232" si="161">SUM(P232+R232+T232)</f>
        <v>8</v>
      </c>
      <c r="V232" s="30" t="str">
        <f t="shared" ref="V232" si="162">IF(OR(O232="",Q232="",S232=""),"",IF(SUM(P232,R232,T232)&gt;7,"ALTA",IF(AND(SUM(P232,R232,T232)&lt;8,SUM(P232,R232,T232)&gt;3),"MEDIA","BAJA")))</f>
        <v>ALTA</v>
      </c>
      <c r="W232" s="32" t="s">
        <v>53</v>
      </c>
      <c r="X232" s="30" t="s">
        <v>117</v>
      </c>
      <c r="Y232" s="32" t="s">
        <v>54</v>
      </c>
      <c r="Z232" s="32" t="s">
        <v>64</v>
      </c>
      <c r="AA232" s="32" t="s">
        <v>331</v>
      </c>
      <c r="AB232" s="37" t="s">
        <v>57</v>
      </c>
      <c r="AC232" s="37" t="s">
        <v>57</v>
      </c>
      <c r="AD232" s="37" t="s">
        <v>57</v>
      </c>
      <c r="AE232" s="30" t="s">
        <v>117</v>
      </c>
      <c r="AF232" s="30" t="s">
        <v>117</v>
      </c>
      <c r="AG232" s="30" t="s">
        <v>117</v>
      </c>
      <c r="AH232" s="30" t="s">
        <v>117</v>
      </c>
    </row>
    <row r="233" spans="1:34" s="31" customFormat="1" ht="63" customHeight="1" x14ac:dyDescent="0.2">
      <c r="A233" s="36">
        <v>223</v>
      </c>
      <c r="B233" s="32" t="s">
        <v>44</v>
      </c>
      <c r="C233" s="32" t="s">
        <v>45</v>
      </c>
      <c r="D233" s="39" t="s">
        <v>46</v>
      </c>
      <c r="E233" s="46" t="s">
        <v>305</v>
      </c>
      <c r="F233" s="46" t="s">
        <v>896</v>
      </c>
      <c r="G233" s="32" t="s">
        <v>111</v>
      </c>
      <c r="H233" s="39" t="s">
        <v>117</v>
      </c>
      <c r="I233" s="46" t="s">
        <v>306</v>
      </c>
      <c r="J233" s="39" t="s">
        <v>117</v>
      </c>
      <c r="K233" s="32" t="s">
        <v>48</v>
      </c>
      <c r="L233" s="32" t="s">
        <v>111</v>
      </c>
      <c r="M233" s="32" t="s">
        <v>50</v>
      </c>
      <c r="N233" s="32" t="s">
        <v>897</v>
      </c>
      <c r="O233" s="32" t="s">
        <v>61</v>
      </c>
      <c r="P233" s="37">
        <f t="shared" si="153"/>
        <v>1</v>
      </c>
      <c r="Q233" s="32" t="s">
        <v>66</v>
      </c>
      <c r="R233" s="37">
        <f t="shared" si="154"/>
        <v>2</v>
      </c>
      <c r="S233" s="32" t="s">
        <v>66</v>
      </c>
      <c r="T233" s="37">
        <f t="shared" si="155"/>
        <v>2</v>
      </c>
      <c r="U233" s="32">
        <f t="shared" si="156"/>
        <v>5</v>
      </c>
      <c r="V233" s="30" t="str">
        <f t="shared" si="157"/>
        <v>MEDIA</v>
      </c>
      <c r="W233" s="32" t="s">
        <v>53</v>
      </c>
      <c r="X233" s="30" t="s">
        <v>117</v>
      </c>
      <c r="Y233" s="32" t="s">
        <v>54</v>
      </c>
      <c r="Z233" s="32" t="s">
        <v>64</v>
      </c>
      <c r="AA233" s="32" t="s">
        <v>768</v>
      </c>
      <c r="AB233" s="37" t="s">
        <v>57</v>
      </c>
      <c r="AC233" s="37" t="s">
        <v>57</v>
      </c>
      <c r="AD233" s="37" t="s">
        <v>57</v>
      </c>
      <c r="AE233" s="30" t="s">
        <v>117</v>
      </c>
      <c r="AF233" s="30" t="s">
        <v>117</v>
      </c>
      <c r="AG233" s="30" t="s">
        <v>117</v>
      </c>
      <c r="AH233" s="30" t="s">
        <v>117</v>
      </c>
    </row>
    <row r="234" spans="1:34" s="31" customFormat="1" ht="63" customHeight="1" x14ac:dyDescent="0.2">
      <c r="A234" s="36">
        <v>224</v>
      </c>
      <c r="B234" s="32" t="s">
        <v>44</v>
      </c>
      <c r="C234" s="32" t="s">
        <v>45</v>
      </c>
      <c r="D234" s="39" t="s">
        <v>46</v>
      </c>
      <c r="E234" s="46" t="s">
        <v>600</v>
      </c>
      <c r="F234" s="46" t="s">
        <v>898</v>
      </c>
      <c r="G234" s="32" t="s">
        <v>111</v>
      </c>
      <c r="H234" s="39" t="s">
        <v>117</v>
      </c>
      <c r="I234" s="46" t="s">
        <v>307</v>
      </c>
      <c r="J234" s="39" t="s">
        <v>117</v>
      </c>
      <c r="K234" s="32" t="s">
        <v>48</v>
      </c>
      <c r="L234" s="32" t="s">
        <v>111</v>
      </c>
      <c r="M234" s="32" t="s">
        <v>50</v>
      </c>
      <c r="N234" s="32" t="s">
        <v>839</v>
      </c>
      <c r="O234" s="32" t="s">
        <v>51</v>
      </c>
      <c r="P234" s="37">
        <f t="shared" ref="P234:P256" si="163">IF(O234="Información pública Reservada",3,IF(O234="Información pública Clasificada",2,IF(O234="Información Pública",1,IF(O234="","ESCOJA OPCION…!",3))))</f>
        <v>2</v>
      </c>
      <c r="Q234" s="32" t="s">
        <v>66</v>
      </c>
      <c r="R234" s="37">
        <f t="shared" ref="R234:R256" si="164">IF(Q234="ALTA",3,IF(Q234="MEDIA",2,IF(Q234="BAJA",1,IF(O234="","ESCOJA OPCION…!",3))))</f>
        <v>2</v>
      </c>
      <c r="S234" s="32" t="s">
        <v>66</v>
      </c>
      <c r="T234" s="37">
        <f t="shared" ref="T234:T256" si="165">IF(S234="ALTA",3,IF(S234="MEDIA",2,IF(S234="BAJA",1,IF(O234="","ESCOJA OPCION…!",3))))</f>
        <v>2</v>
      </c>
      <c r="U234" s="32">
        <f t="shared" ref="U234:U256" si="166">SUM(P234+R234+T234)</f>
        <v>6</v>
      </c>
      <c r="V234" s="30" t="str">
        <f t="shared" ref="V234:V256" si="167">IF(OR(O234="",Q234="",S234=""),"",IF(SUM(P234,R234,T234)&gt;7,"ALTA",IF(AND(SUM(P234,R234,T234)&lt;8,SUM(P234,R234,T234)&gt;3),"MEDIA","BAJA")))</f>
        <v>MEDIA</v>
      </c>
      <c r="W234" s="32" t="s">
        <v>53</v>
      </c>
      <c r="X234" s="30" t="s">
        <v>117</v>
      </c>
      <c r="Y234" s="32" t="s">
        <v>54</v>
      </c>
      <c r="Z234" s="32" t="s">
        <v>55</v>
      </c>
      <c r="AA234" s="32" t="s">
        <v>304</v>
      </c>
      <c r="AB234" s="37" t="s">
        <v>57</v>
      </c>
      <c r="AC234" s="37" t="s">
        <v>57</v>
      </c>
      <c r="AD234" s="37" t="s">
        <v>57</v>
      </c>
      <c r="AE234" s="30" t="s">
        <v>117</v>
      </c>
      <c r="AF234" s="30" t="s">
        <v>117</v>
      </c>
      <c r="AG234" s="30" t="s">
        <v>117</v>
      </c>
      <c r="AH234" s="30" t="s">
        <v>117</v>
      </c>
    </row>
    <row r="235" spans="1:34" s="31" customFormat="1" ht="63" customHeight="1" x14ac:dyDescent="0.2">
      <c r="A235" s="36">
        <v>225</v>
      </c>
      <c r="B235" s="32" t="s">
        <v>44</v>
      </c>
      <c r="C235" s="32" t="s">
        <v>45</v>
      </c>
      <c r="D235" s="39" t="s">
        <v>46</v>
      </c>
      <c r="E235" s="46" t="s">
        <v>309</v>
      </c>
      <c r="F235" s="46" t="s">
        <v>601</v>
      </c>
      <c r="G235" s="32" t="s">
        <v>111</v>
      </c>
      <c r="H235" s="39" t="s">
        <v>117</v>
      </c>
      <c r="I235" s="46" t="s">
        <v>622</v>
      </c>
      <c r="J235" s="39" t="s">
        <v>117</v>
      </c>
      <c r="K235" s="32" t="s">
        <v>48</v>
      </c>
      <c r="L235" s="32" t="s">
        <v>111</v>
      </c>
      <c r="M235" s="32" t="s">
        <v>50</v>
      </c>
      <c r="N235" s="32" t="s">
        <v>839</v>
      </c>
      <c r="O235" s="32" t="s">
        <v>61</v>
      </c>
      <c r="P235" s="37">
        <f t="shared" si="163"/>
        <v>1</v>
      </c>
      <c r="Q235" s="32" t="s">
        <v>66</v>
      </c>
      <c r="R235" s="37">
        <f t="shared" si="164"/>
        <v>2</v>
      </c>
      <c r="S235" s="32" t="s">
        <v>66</v>
      </c>
      <c r="T235" s="37">
        <f t="shared" si="165"/>
        <v>2</v>
      </c>
      <c r="U235" s="32">
        <f t="shared" si="166"/>
        <v>5</v>
      </c>
      <c r="V235" s="30" t="str">
        <f t="shared" si="167"/>
        <v>MEDIA</v>
      </c>
      <c r="W235" s="32" t="s">
        <v>53</v>
      </c>
      <c r="X235" s="30" t="s">
        <v>117</v>
      </c>
      <c r="Y235" s="32" t="s">
        <v>54</v>
      </c>
      <c r="Z235" s="32" t="s">
        <v>64</v>
      </c>
      <c r="AA235" s="32" t="s">
        <v>304</v>
      </c>
      <c r="AB235" s="37" t="s">
        <v>57</v>
      </c>
      <c r="AC235" s="37" t="s">
        <v>57</v>
      </c>
      <c r="AD235" s="37" t="s">
        <v>57</v>
      </c>
      <c r="AE235" s="30" t="s">
        <v>117</v>
      </c>
      <c r="AF235" s="30" t="s">
        <v>117</v>
      </c>
      <c r="AG235" s="30" t="s">
        <v>117</v>
      </c>
      <c r="AH235" s="30" t="s">
        <v>117</v>
      </c>
    </row>
    <row r="236" spans="1:34" s="31" customFormat="1" ht="63" customHeight="1" x14ac:dyDescent="0.2">
      <c r="A236" s="36">
        <v>226</v>
      </c>
      <c r="B236" s="32" t="s">
        <v>44</v>
      </c>
      <c r="C236" s="32" t="s">
        <v>45</v>
      </c>
      <c r="D236" s="39" t="s">
        <v>46</v>
      </c>
      <c r="E236" s="46" t="s">
        <v>319</v>
      </c>
      <c r="F236" s="46" t="s">
        <v>320</v>
      </c>
      <c r="G236" s="32" t="s">
        <v>111</v>
      </c>
      <c r="H236" s="39" t="s">
        <v>117</v>
      </c>
      <c r="I236" s="46" t="s">
        <v>623</v>
      </c>
      <c r="J236" s="39" t="s">
        <v>117</v>
      </c>
      <c r="K236" s="32" t="s">
        <v>48</v>
      </c>
      <c r="L236" s="32" t="s">
        <v>111</v>
      </c>
      <c r="M236" s="32" t="s">
        <v>50</v>
      </c>
      <c r="N236" s="32" t="s">
        <v>839</v>
      </c>
      <c r="O236" s="32" t="s">
        <v>61</v>
      </c>
      <c r="P236" s="37">
        <f t="shared" si="163"/>
        <v>1</v>
      </c>
      <c r="Q236" s="32" t="s">
        <v>66</v>
      </c>
      <c r="R236" s="37">
        <f t="shared" si="164"/>
        <v>2</v>
      </c>
      <c r="S236" s="32" t="s">
        <v>66</v>
      </c>
      <c r="T236" s="37">
        <f t="shared" si="165"/>
        <v>2</v>
      </c>
      <c r="U236" s="32">
        <f t="shared" si="166"/>
        <v>5</v>
      </c>
      <c r="V236" s="30" t="str">
        <f t="shared" si="167"/>
        <v>MEDIA</v>
      </c>
      <c r="W236" s="32" t="s">
        <v>53</v>
      </c>
      <c r="X236" s="30" t="s">
        <v>117</v>
      </c>
      <c r="Y236" s="32" t="s">
        <v>54</v>
      </c>
      <c r="Z236" s="32" t="s">
        <v>64</v>
      </c>
      <c r="AA236" s="32" t="s">
        <v>304</v>
      </c>
      <c r="AB236" s="37" t="s">
        <v>57</v>
      </c>
      <c r="AC236" s="37" t="s">
        <v>57</v>
      </c>
      <c r="AD236" s="37" t="s">
        <v>57</v>
      </c>
      <c r="AE236" s="30" t="s">
        <v>117</v>
      </c>
      <c r="AF236" s="30" t="s">
        <v>117</v>
      </c>
      <c r="AG236" s="30" t="s">
        <v>117</v>
      </c>
      <c r="AH236" s="30" t="s">
        <v>117</v>
      </c>
    </row>
    <row r="237" spans="1:34" s="31" customFormat="1" ht="63" customHeight="1" x14ac:dyDescent="0.2">
      <c r="A237" s="36">
        <v>227</v>
      </c>
      <c r="B237" s="32" t="s">
        <v>44</v>
      </c>
      <c r="C237" s="32" t="s">
        <v>45</v>
      </c>
      <c r="D237" s="39" t="s">
        <v>46</v>
      </c>
      <c r="E237" s="46" t="s">
        <v>316</v>
      </c>
      <c r="F237" s="46" t="s">
        <v>899</v>
      </c>
      <c r="G237" s="32" t="s">
        <v>111</v>
      </c>
      <c r="H237" s="39" t="s">
        <v>117</v>
      </c>
      <c r="I237" s="46" t="s">
        <v>317</v>
      </c>
      <c r="J237" s="39" t="s">
        <v>117</v>
      </c>
      <c r="K237" s="32" t="s">
        <v>48</v>
      </c>
      <c r="L237" s="32" t="s">
        <v>111</v>
      </c>
      <c r="M237" s="32" t="s">
        <v>50</v>
      </c>
      <c r="N237" s="32" t="s">
        <v>839</v>
      </c>
      <c r="O237" s="32" t="s">
        <v>61</v>
      </c>
      <c r="P237" s="37">
        <f t="shared" si="163"/>
        <v>1</v>
      </c>
      <c r="Q237" s="32" t="s">
        <v>66</v>
      </c>
      <c r="R237" s="37">
        <f t="shared" si="164"/>
        <v>2</v>
      </c>
      <c r="S237" s="32" t="s">
        <v>66</v>
      </c>
      <c r="T237" s="37">
        <f t="shared" si="165"/>
        <v>2</v>
      </c>
      <c r="U237" s="32">
        <f t="shared" si="166"/>
        <v>5</v>
      </c>
      <c r="V237" s="30" t="str">
        <f t="shared" si="167"/>
        <v>MEDIA</v>
      </c>
      <c r="W237" s="32" t="s">
        <v>53</v>
      </c>
      <c r="X237" s="30" t="s">
        <v>117</v>
      </c>
      <c r="Y237" s="32" t="s">
        <v>54</v>
      </c>
      <c r="Z237" s="32" t="s">
        <v>64</v>
      </c>
      <c r="AA237" s="32" t="s">
        <v>304</v>
      </c>
      <c r="AB237" s="37" t="s">
        <v>57</v>
      </c>
      <c r="AC237" s="37" t="s">
        <v>57</v>
      </c>
      <c r="AD237" s="37" t="s">
        <v>57</v>
      </c>
      <c r="AE237" s="30" t="s">
        <v>117</v>
      </c>
      <c r="AF237" s="30" t="s">
        <v>117</v>
      </c>
      <c r="AG237" s="30" t="s">
        <v>117</v>
      </c>
      <c r="AH237" s="30" t="s">
        <v>117</v>
      </c>
    </row>
    <row r="238" spans="1:34" s="31" customFormat="1" ht="63" customHeight="1" x14ac:dyDescent="0.2">
      <c r="A238" s="36">
        <v>228</v>
      </c>
      <c r="B238" s="32" t="s">
        <v>44</v>
      </c>
      <c r="C238" s="32" t="s">
        <v>45</v>
      </c>
      <c r="D238" s="39" t="s">
        <v>46</v>
      </c>
      <c r="E238" s="46" t="s">
        <v>321</v>
      </c>
      <c r="F238" s="46" t="s">
        <v>322</v>
      </c>
      <c r="G238" s="32" t="s">
        <v>111</v>
      </c>
      <c r="H238" s="39" t="s">
        <v>117</v>
      </c>
      <c r="I238" s="46" t="s">
        <v>900</v>
      </c>
      <c r="J238" s="39" t="s">
        <v>117</v>
      </c>
      <c r="K238" s="32" t="s">
        <v>48</v>
      </c>
      <c r="L238" s="32" t="s">
        <v>111</v>
      </c>
      <c r="M238" s="32" t="s">
        <v>50</v>
      </c>
      <c r="N238" s="39" t="s">
        <v>901</v>
      </c>
      <c r="O238" s="32" t="s">
        <v>61</v>
      </c>
      <c r="P238" s="37">
        <f t="shared" si="163"/>
        <v>1</v>
      </c>
      <c r="Q238" s="32" t="s">
        <v>66</v>
      </c>
      <c r="R238" s="37">
        <f t="shared" si="164"/>
        <v>2</v>
      </c>
      <c r="S238" s="32" t="s">
        <v>66</v>
      </c>
      <c r="T238" s="37">
        <f t="shared" si="165"/>
        <v>2</v>
      </c>
      <c r="U238" s="32">
        <f t="shared" si="166"/>
        <v>5</v>
      </c>
      <c r="V238" s="30" t="str">
        <f t="shared" si="167"/>
        <v>MEDIA</v>
      </c>
      <c r="W238" s="32" t="s">
        <v>53</v>
      </c>
      <c r="X238" s="30" t="s">
        <v>117</v>
      </c>
      <c r="Y238" s="32" t="s">
        <v>54</v>
      </c>
      <c r="Z238" s="32" t="s">
        <v>64</v>
      </c>
      <c r="AA238" s="32" t="s">
        <v>304</v>
      </c>
      <c r="AB238" s="37" t="s">
        <v>57</v>
      </c>
      <c r="AC238" s="37" t="s">
        <v>57</v>
      </c>
      <c r="AD238" s="37" t="s">
        <v>57</v>
      </c>
      <c r="AE238" s="30" t="s">
        <v>117</v>
      </c>
      <c r="AF238" s="30" t="s">
        <v>117</v>
      </c>
      <c r="AG238" s="30" t="s">
        <v>117</v>
      </c>
      <c r="AH238" s="30" t="s">
        <v>117</v>
      </c>
    </row>
    <row r="239" spans="1:34" s="31" customFormat="1" ht="63" customHeight="1" x14ac:dyDescent="0.2">
      <c r="A239" s="36">
        <v>229</v>
      </c>
      <c r="B239" s="32" t="s">
        <v>44</v>
      </c>
      <c r="C239" s="32" t="s">
        <v>45</v>
      </c>
      <c r="D239" s="39" t="s">
        <v>46</v>
      </c>
      <c r="E239" s="46" t="s">
        <v>312</v>
      </c>
      <c r="F239" s="46" t="s">
        <v>769</v>
      </c>
      <c r="G239" s="32" t="s">
        <v>111</v>
      </c>
      <c r="H239" s="39" t="s">
        <v>117</v>
      </c>
      <c r="I239" s="46" t="s">
        <v>313</v>
      </c>
      <c r="J239" s="39" t="s">
        <v>117</v>
      </c>
      <c r="K239" s="32" t="s">
        <v>48</v>
      </c>
      <c r="L239" s="32" t="s">
        <v>111</v>
      </c>
      <c r="M239" s="32" t="s">
        <v>50</v>
      </c>
      <c r="N239" s="32" t="s">
        <v>839</v>
      </c>
      <c r="O239" s="32" t="s">
        <v>61</v>
      </c>
      <c r="P239" s="37">
        <f t="shared" si="163"/>
        <v>1</v>
      </c>
      <c r="Q239" s="32" t="s">
        <v>66</v>
      </c>
      <c r="R239" s="37">
        <f t="shared" si="164"/>
        <v>2</v>
      </c>
      <c r="S239" s="32" t="s">
        <v>66</v>
      </c>
      <c r="T239" s="37">
        <f t="shared" si="165"/>
        <v>2</v>
      </c>
      <c r="U239" s="32">
        <f t="shared" si="166"/>
        <v>5</v>
      </c>
      <c r="V239" s="30" t="str">
        <f t="shared" si="167"/>
        <v>MEDIA</v>
      </c>
      <c r="W239" s="32" t="s">
        <v>53</v>
      </c>
      <c r="X239" s="30" t="s">
        <v>117</v>
      </c>
      <c r="Y239" s="32" t="s">
        <v>54</v>
      </c>
      <c r="Z239" s="32" t="s">
        <v>64</v>
      </c>
      <c r="AA239" s="32" t="s">
        <v>304</v>
      </c>
      <c r="AB239" s="37" t="s">
        <v>57</v>
      </c>
      <c r="AC239" s="37" t="s">
        <v>57</v>
      </c>
      <c r="AD239" s="37" t="s">
        <v>57</v>
      </c>
      <c r="AE239" s="30" t="s">
        <v>117</v>
      </c>
      <c r="AF239" s="30" t="s">
        <v>117</v>
      </c>
      <c r="AG239" s="30" t="s">
        <v>117</v>
      </c>
      <c r="AH239" s="30" t="s">
        <v>117</v>
      </c>
    </row>
    <row r="240" spans="1:34" s="31" customFormat="1" ht="63" customHeight="1" x14ac:dyDescent="0.2">
      <c r="A240" s="36">
        <v>230</v>
      </c>
      <c r="B240" s="32" t="s">
        <v>44</v>
      </c>
      <c r="C240" s="32" t="s">
        <v>45</v>
      </c>
      <c r="D240" s="39" t="s">
        <v>46</v>
      </c>
      <c r="E240" s="46" t="s">
        <v>308</v>
      </c>
      <c r="F240" s="46" t="s">
        <v>770</v>
      </c>
      <c r="G240" s="32" t="s">
        <v>111</v>
      </c>
      <c r="H240" s="39" t="s">
        <v>117</v>
      </c>
      <c r="I240" s="46" t="s">
        <v>624</v>
      </c>
      <c r="J240" s="39" t="s">
        <v>117</v>
      </c>
      <c r="K240" s="32" t="s">
        <v>48</v>
      </c>
      <c r="L240" s="32" t="s">
        <v>111</v>
      </c>
      <c r="M240" s="32" t="s">
        <v>50</v>
      </c>
      <c r="N240" s="32" t="s">
        <v>839</v>
      </c>
      <c r="O240" s="32" t="s">
        <v>90</v>
      </c>
      <c r="P240" s="37">
        <f t="shared" si="163"/>
        <v>3</v>
      </c>
      <c r="Q240" s="32" t="s">
        <v>91</v>
      </c>
      <c r="R240" s="37">
        <f t="shared" si="164"/>
        <v>3</v>
      </c>
      <c r="S240" s="32" t="s">
        <v>91</v>
      </c>
      <c r="T240" s="37">
        <f t="shared" si="165"/>
        <v>3</v>
      </c>
      <c r="U240" s="32">
        <f t="shared" si="166"/>
        <v>9</v>
      </c>
      <c r="V240" s="30" t="str">
        <f t="shared" si="167"/>
        <v>ALTA</v>
      </c>
      <c r="W240" s="32" t="s">
        <v>53</v>
      </c>
      <c r="X240" s="30" t="s">
        <v>117</v>
      </c>
      <c r="Y240" s="32" t="s">
        <v>54</v>
      </c>
      <c r="Z240" s="32" t="s">
        <v>92</v>
      </c>
      <c r="AA240" s="32" t="s">
        <v>76</v>
      </c>
      <c r="AB240" s="37" t="s">
        <v>57</v>
      </c>
      <c r="AC240" s="37" t="s">
        <v>57</v>
      </c>
      <c r="AD240" s="37" t="s">
        <v>57</v>
      </c>
      <c r="AE240" s="30" t="s">
        <v>117</v>
      </c>
      <c r="AF240" s="30" t="s">
        <v>117</v>
      </c>
      <c r="AG240" s="30" t="s">
        <v>117</v>
      </c>
      <c r="AH240" s="30" t="s">
        <v>117</v>
      </c>
    </row>
    <row r="241" spans="1:34" s="31" customFormat="1" ht="63" customHeight="1" x14ac:dyDescent="0.2">
      <c r="A241" s="36">
        <v>231</v>
      </c>
      <c r="B241" s="32" t="s">
        <v>44</v>
      </c>
      <c r="C241" s="32" t="s">
        <v>45</v>
      </c>
      <c r="D241" s="39" t="s">
        <v>46</v>
      </c>
      <c r="E241" s="46" t="s">
        <v>602</v>
      </c>
      <c r="F241" s="46" t="s">
        <v>771</v>
      </c>
      <c r="G241" s="32" t="s">
        <v>111</v>
      </c>
      <c r="H241" s="39" t="s">
        <v>117</v>
      </c>
      <c r="I241" s="46" t="s">
        <v>310</v>
      </c>
      <c r="J241" s="39" t="s">
        <v>117</v>
      </c>
      <c r="K241" s="32" t="s">
        <v>48</v>
      </c>
      <c r="L241" s="32" t="s">
        <v>111</v>
      </c>
      <c r="M241" s="32" t="s">
        <v>50</v>
      </c>
      <c r="N241" s="32" t="s">
        <v>839</v>
      </c>
      <c r="O241" s="32" t="s">
        <v>61</v>
      </c>
      <c r="P241" s="37">
        <f t="shared" si="163"/>
        <v>1</v>
      </c>
      <c r="Q241" s="32" t="s">
        <v>52</v>
      </c>
      <c r="R241" s="37">
        <f t="shared" si="164"/>
        <v>1</v>
      </c>
      <c r="S241" s="32" t="s">
        <v>52</v>
      </c>
      <c r="T241" s="37">
        <f t="shared" si="165"/>
        <v>1</v>
      </c>
      <c r="U241" s="32">
        <f t="shared" si="166"/>
        <v>3</v>
      </c>
      <c r="V241" s="30" t="str">
        <f t="shared" si="167"/>
        <v>BAJA</v>
      </c>
      <c r="W241" s="32" t="s">
        <v>53</v>
      </c>
      <c r="X241" s="30" t="s">
        <v>117</v>
      </c>
      <c r="Y241" s="32" t="s">
        <v>54</v>
      </c>
      <c r="Z241" s="32" t="s">
        <v>64</v>
      </c>
      <c r="AA241" s="32" t="s">
        <v>772</v>
      </c>
      <c r="AB241" s="37" t="s">
        <v>57</v>
      </c>
      <c r="AC241" s="37" t="s">
        <v>57</v>
      </c>
      <c r="AD241" s="37" t="s">
        <v>57</v>
      </c>
      <c r="AE241" s="30" t="s">
        <v>117</v>
      </c>
      <c r="AF241" s="30" t="s">
        <v>117</v>
      </c>
      <c r="AG241" s="30" t="s">
        <v>117</v>
      </c>
      <c r="AH241" s="30" t="s">
        <v>117</v>
      </c>
    </row>
    <row r="242" spans="1:34" s="31" customFormat="1" ht="63" customHeight="1" x14ac:dyDescent="0.2">
      <c r="A242" s="36">
        <v>232</v>
      </c>
      <c r="B242" s="32" t="s">
        <v>44</v>
      </c>
      <c r="C242" s="32" t="s">
        <v>45</v>
      </c>
      <c r="D242" s="39" t="s">
        <v>46</v>
      </c>
      <c r="E242" s="46" t="s">
        <v>773</v>
      </c>
      <c r="F242" s="46" t="s">
        <v>311</v>
      </c>
      <c r="G242" s="32" t="s">
        <v>111</v>
      </c>
      <c r="H242" s="39" t="s">
        <v>117</v>
      </c>
      <c r="I242" s="46" t="s">
        <v>625</v>
      </c>
      <c r="J242" s="39" t="s">
        <v>117</v>
      </c>
      <c r="K242" s="32" t="s">
        <v>48</v>
      </c>
      <c r="L242" s="32" t="s">
        <v>111</v>
      </c>
      <c r="M242" s="32" t="s">
        <v>50</v>
      </c>
      <c r="N242" s="32" t="s">
        <v>839</v>
      </c>
      <c r="O242" s="32" t="s">
        <v>61</v>
      </c>
      <c r="P242" s="37">
        <f t="shared" si="163"/>
        <v>1</v>
      </c>
      <c r="Q242" s="32" t="s">
        <v>66</v>
      </c>
      <c r="R242" s="37">
        <f t="shared" si="164"/>
        <v>2</v>
      </c>
      <c r="S242" s="32" t="s">
        <v>66</v>
      </c>
      <c r="T242" s="37">
        <f t="shared" si="165"/>
        <v>2</v>
      </c>
      <c r="U242" s="32">
        <f t="shared" si="166"/>
        <v>5</v>
      </c>
      <c r="V242" s="30" t="str">
        <f t="shared" si="167"/>
        <v>MEDIA</v>
      </c>
      <c r="W242" s="32" t="s">
        <v>53</v>
      </c>
      <c r="X242" s="30" t="s">
        <v>117</v>
      </c>
      <c r="Y242" s="32" t="s">
        <v>54</v>
      </c>
      <c r="Z242" s="32" t="s">
        <v>64</v>
      </c>
      <c r="AA242" s="32" t="s">
        <v>774</v>
      </c>
      <c r="AB242" s="37" t="s">
        <v>57</v>
      </c>
      <c r="AC242" s="37" t="s">
        <v>57</v>
      </c>
      <c r="AD242" s="37" t="s">
        <v>57</v>
      </c>
      <c r="AE242" s="30" t="s">
        <v>117</v>
      </c>
      <c r="AF242" s="30" t="s">
        <v>117</v>
      </c>
      <c r="AG242" s="30" t="s">
        <v>117</v>
      </c>
      <c r="AH242" s="30" t="s">
        <v>117</v>
      </c>
    </row>
    <row r="243" spans="1:34" s="31" customFormat="1" ht="63" customHeight="1" x14ac:dyDescent="0.2">
      <c r="A243" s="36">
        <v>233</v>
      </c>
      <c r="B243" s="32" t="s">
        <v>44</v>
      </c>
      <c r="C243" s="32" t="s">
        <v>45</v>
      </c>
      <c r="D243" s="39" t="s">
        <v>46</v>
      </c>
      <c r="E243" s="46" t="s">
        <v>314</v>
      </c>
      <c r="F243" s="46" t="s">
        <v>775</v>
      </c>
      <c r="G243" s="32" t="s">
        <v>111</v>
      </c>
      <c r="H243" s="39" t="s">
        <v>117</v>
      </c>
      <c r="I243" s="46" t="s">
        <v>315</v>
      </c>
      <c r="J243" s="39" t="s">
        <v>117</v>
      </c>
      <c r="K243" s="32" t="s">
        <v>48</v>
      </c>
      <c r="L243" s="32" t="s">
        <v>111</v>
      </c>
      <c r="M243" s="32" t="s">
        <v>50</v>
      </c>
      <c r="N243" s="32" t="s">
        <v>839</v>
      </c>
      <c r="O243" s="32" t="s">
        <v>61</v>
      </c>
      <c r="P243" s="37">
        <f t="shared" si="163"/>
        <v>1</v>
      </c>
      <c r="Q243" s="32" t="s">
        <v>91</v>
      </c>
      <c r="R243" s="37">
        <f t="shared" si="164"/>
        <v>3</v>
      </c>
      <c r="S243" s="32" t="s">
        <v>66</v>
      </c>
      <c r="T243" s="37">
        <f t="shared" si="165"/>
        <v>2</v>
      </c>
      <c r="U243" s="32">
        <f t="shared" si="166"/>
        <v>6</v>
      </c>
      <c r="V243" s="30" t="str">
        <f t="shared" si="167"/>
        <v>MEDIA</v>
      </c>
      <c r="W243" s="32" t="s">
        <v>53</v>
      </c>
      <c r="X243" s="30" t="s">
        <v>117</v>
      </c>
      <c r="Y243" s="32" t="s">
        <v>54</v>
      </c>
      <c r="Z243" s="32" t="s">
        <v>64</v>
      </c>
      <c r="AA243" s="32" t="s">
        <v>631</v>
      </c>
      <c r="AB243" s="37" t="s">
        <v>57</v>
      </c>
      <c r="AC243" s="37" t="s">
        <v>57</v>
      </c>
      <c r="AD243" s="37" t="s">
        <v>57</v>
      </c>
      <c r="AE243" s="30" t="s">
        <v>117</v>
      </c>
      <c r="AF243" s="30" t="s">
        <v>117</v>
      </c>
      <c r="AG243" s="30" t="s">
        <v>117</v>
      </c>
      <c r="AH243" s="30" t="s">
        <v>117</v>
      </c>
    </row>
    <row r="244" spans="1:34" s="31" customFormat="1" ht="63" customHeight="1" x14ac:dyDescent="0.2">
      <c r="A244" s="36">
        <v>234</v>
      </c>
      <c r="B244" s="32" t="s">
        <v>44</v>
      </c>
      <c r="C244" s="32" t="s">
        <v>45</v>
      </c>
      <c r="D244" s="39" t="s">
        <v>46</v>
      </c>
      <c r="E244" s="46" t="s">
        <v>603</v>
      </c>
      <c r="F244" s="46" t="s">
        <v>902</v>
      </c>
      <c r="G244" s="32" t="s">
        <v>111</v>
      </c>
      <c r="H244" s="39" t="s">
        <v>117</v>
      </c>
      <c r="I244" s="46" t="s">
        <v>795</v>
      </c>
      <c r="J244" s="39" t="s">
        <v>117</v>
      </c>
      <c r="K244" s="32" t="s">
        <v>48</v>
      </c>
      <c r="L244" s="32" t="s">
        <v>111</v>
      </c>
      <c r="M244" s="32" t="s">
        <v>50</v>
      </c>
      <c r="N244" s="32" t="s">
        <v>839</v>
      </c>
      <c r="O244" s="32" t="s">
        <v>51</v>
      </c>
      <c r="P244" s="37">
        <f t="shared" si="163"/>
        <v>2</v>
      </c>
      <c r="Q244" s="32" t="s">
        <v>91</v>
      </c>
      <c r="R244" s="37">
        <f t="shared" si="164"/>
        <v>3</v>
      </c>
      <c r="S244" s="32" t="s">
        <v>91</v>
      </c>
      <c r="T244" s="37">
        <f t="shared" si="165"/>
        <v>3</v>
      </c>
      <c r="U244" s="32">
        <f t="shared" si="166"/>
        <v>8</v>
      </c>
      <c r="V244" s="30" t="str">
        <f t="shared" si="167"/>
        <v>ALTA</v>
      </c>
      <c r="W244" s="32" t="s">
        <v>53</v>
      </c>
      <c r="X244" s="30" t="s">
        <v>117</v>
      </c>
      <c r="Y244" s="32" t="s">
        <v>54</v>
      </c>
      <c r="Z244" s="32" t="s">
        <v>55</v>
      </c>
      <c r="AA244" s="32" t="s">
        <v>76</v>
      </c>
      <c r="AB244" s="37" t="s">
        <v>57</v>
      </c>
      <c r="AC244" s="37" t="s">
        <v>57</v>
      </c>
      <c r="AD244" s="37" t="s">
        <v>57</v>
      </c>
      <c r="AE244" s="30" t="s">
        <v>117</v>
      </c>
      <c r="AF244" s="30" t="s">
        <v>117</v>
      </c>
      <c r="AG244" s="30" t="s">
        <v>117</v>
      </c>
      <c r="AH244" s="30" t="s">
        <v>117</v>
      </c>
    </row>
    <row r="245" spans="1:34" s="31" customFormat="1" ht="63" customHeight="1" x14ac:dyDescent="0.2">
      <c r="A245" s="36">
        <v>235</v>
      </c>
      <c r="B245" s="32" t="s">
        <v>44</v>
      </c>
      <c r="C245" s="32" t="s">
        <v>45</v>
      </c>
      <c r="D245" s="39" t="s">
        <v>46</v>
      </c>
      <c r="E245" s="46" t="s">
        <v>604</v>
      </c>
      <c r="F245" s="46" t="s">
        <v>776</v>
      </c>
      <c r="G245" s="32" t="s">
        <v>111</v>
      </c>
      <c r="H245" s="39" t="s">
        <v>117</v>
      </c>
      <c r="I245" s="46" t="s">
        <v>626</v>
      </c>
      <c r="J245" s="39" t="s">
        <v>117</v>
      </c>
      <c r="K245" s="32" t="s">
        <v>48</v>
      </c>
      <c r="L245" s="32" t="s">
        <v>111</v>
      </c>
      <c r="M245" s="32" t="s">
        <v>50</v>
      </c>
      <c r="N245" s="32" t="s">
        <v>839</v>
      </c>
      <c r="O245" s="32" t="s">
        <v>51</v>
      </c>
      <c r="P245" s="37">
        <f t="shared" si="163"/>
        <v>2</v>
      </c>
      <c r="Q245" s="32" t="s">
        <v>91</v>
      </c>
      <c r="R245" s="37">
        <f t="shared" si="164"/>
        <v>3</v>
      </c>
      <c r="S245" s="32" t="s">
        <v>91</v>
      </c>
      <c r="T245" s="37">
        <f t="shared" si="165"/>
        <v>3</v>
      </c>
      <c r="U245" s="32">
        <f t="shared" si="166"/>
        <v>8</v>
      </c>
      <c r="V245" s="30" t="str">
        <f t="shared" si="167"/>
        <v>ALTA</v>
      </c>
      <c r="W245" s="32" t="s">
        <v>53</v>
      </c>
      <c r="X245" s="30" t="s">
        <v>117</v>
      </c>
      <c r="Y245" s="32" t="s">
        <v>54</v>
      </c>
      <c r="Z245" s="32" t="s">
        <v>55</v>
      </c>
      <c r="AA245" s="32" t="s">
        <v>76</v>
      </c>
      <c r="AB245" s="37" t="s">
        <v>57</v>
      </c>
      <c r="AC245" s="37" t="s">
        <v>57</v>
      </c>
      <c r="AD245" s="37" t="s">
        <v>57</v>
      </c>
      <c r="AE245" s="30" t="s">
        <v>117</v>
      </c>
      <c r="AF245" s="30" t="s">
        <v>117</v>
      </c>
      <c r="AG245" s="30" t="s">
        <v>117</v>
      </c>
      <c r="AH245" s="30" t="s">
        <v>117</v>
      </c>
    </row>
    <row r="246" spans="1:34" s="31" customFormat="1" ht="63" customHeight="1" x14ac:dyDescent="0.2">
      <c r="A246" s="36">
        <v>236</v>
      </c>
      <c r="B246" s="32" t="s">
        <v>44</v>
      </c>
      <c r="C246" s="32" t="s">
        <v>45</v>
      </c>
      <c r="D246" s="39" t="s">
        <v>46</v>
      </c>
      <c r="E246" s="46" t="s">
        <v>605</v>
      </c>
      <c r="F246" s="46" t="s">
        <v>612</v>
      </c>
      <c r="G246" s="32" t="s">
        <v>111</v>
      </c>
      <c r="H246" s="39" t="s">
        <v>117</v>
      </c>
      <c r="I246" s="46" t="s">
        <v>627</v>
      </c>
      <c r="J246" s="39" t="s">
        <v>117</v>
      </c>
      <c r="K246" s="32" t="s">
        <v>48</v>
      </c>
      <c r="L246" s="32" t="s">
        <v>111</v>
      </c>
      <c r="M246" s="32" t="s">
        <v>50</v>
      </c>
      <c r="N246" s="32" t="s">
        <v>839</v>
      </c>
      <c r="O246" s="32" t="s">
        <v>51</v>
      </c>
      <c r="P246" s="37">
        <f t="shared" si="163"/>
        <v>2</v>
      </c>
      <c r="Q246" s="32" t="s">
        <v>91</v>
      </c>
      <c r="R246" s="37">
        <f t="shared" si="164"/>
        <v>3</v>
      </c>
      <c r="S246" s="32" t="s">
        <v>91</v>
      </c>
      <c r="T246" s="37">
        <f t="shared" si="165"/>
        <v>3</v>
      </c>
      <c r="U246" s="32">
        <f t="shared" si="166"/>
        <v>8</v>
      </c>
      <c r="V246" s="30" t="str">
        <f t="shared" si="167"/>
        <v>ALTA</v>
      </c>
      <c r="W246" s="32" t="s">
        <v>53</v>
      </c>
      <c r="X246" s="30" t="s">
        <v>117</v>
      </c>
      <c r="Y246" s="32" t="s">
        <v>54</v>
      </c>
      <c r="Z246" s="32" t="s">
        <v>55</v>
      </c>
      <c r="AA246" s="32" t="s">
        <v>76</v>
      </c>
      <c r="AB246" s="37" t="s">
        <v>57</v>
      </c>
      <c r="AC246" s="37" t="s">
        <v>57</v>
      </c>
      <c r="AD246" s="37" t="s">
        <v>57</v>
      </c>
      <c r="AE246" s="30" t="s">
        <v>117</v>
      </c>
      <c r="AF246" s="30" t="s">
        <v>117</v>
      </c>
      <c r="AG246" s="30" t="s">
        <v>117</v>
      </c>
      <c r="AH246" s="30" t="s">
        <v>117</v>
      </c>
    </row>
    <row r="247" spans="1:34" s="31" customFormat="1" ht="63" customHeight="1" x14ac:dyDescent="0.2">
      <c r="A247" s="36">
        <v>237</v>
      </c>
      <c r="B247" s="32" t="s">
        <v>44</v>
      </c>
      <c r="C247" s="32" t="s">
        <v>45</v>
      </c>
      <c r="D247" s="39" t="s">
        <v>46</v>
      </c>
      <c r="E247" s="46" t="s">
        <v>606</v>
      </c>
      <c r="F247" s="46" t="s">
        <v>613</v>
      </c>
      <c r="G247" s="32" t="s">
        <v>111</v>
      </c>
      <c r="H247" s="39" t="s">
        <v>117</v>
      </c>
      <c r="I247" s="46" t="s">
        <v>796</v>
      </c>
      <c r="J247" s="39" t="s">
        <v>117</v>
      </c>
      <c r="K247" s="32" t="s">
        <v>48</v>
      </c>
      <c r="L247" s="32" t="s">
        <v>111</v>
      </c>
      <c r="M247" s="32" t="s">
        <v>50</v>
      </c>
      <c r="N247" s="32" t="s">
        <v>839</v>
      </c>
      <c r="O247" s="32" t="s">
        <v>51</v>
      </c>
      <c r="P247" s="37">
        <f t="shared" si="163"/>
        <v>2</v>
      </c>
      <c r="Q247" s="32" t="s">
        <v>91</v>
      </c>
      <c r="R247" s="37">
        <f t="shared" si="164"/>
        <v>3</v>
      </c>
      <c r="S247" s="32" t="s">
        <v>91</v>
      </c>
      <c r="T247" s="37">
        <f t="shared" si="165"/>
        <v>3</v>
      </c>
      <c r="U247" s="32">
        <f t="shared" si="166"/>
        <v>8</v>
      </c>
      <c r="V247" s="30" t="str">
        <f t="shared" si="167"/>
        <v>ALTA</v>
      </c>
      <c r="W247" s="32" t="s">
        <v>53</v>
      </c>
      <c r="X247" s="30" t="s">
        <v>117</v>
      </c>
      <c r="Y247" s="32" t="s">
        <v>54</v>
      </c>
      <c r="Z247" s="32" t="s">
        <v>55</v>
      </c>
      <c r="AA247" s="32" t="s">
        <v>304</v>
      </c>
      <c r="AB247" s="37" t="s">
        <v>57</v>
      </c>
      <c r="AC247" s="37" t="s">
        <v>57</v>
      </c>
      <c r="AD247" s="37" t="s">
        <v>57</v>
      </c>
      <c r="AE247" s="30" t="s">
        <v>117</v>
      </c>
      <c r="AF247" s="30" t="s">
        <v>117</v>
      </c>
      <c r="AG247" s="30" t="s">
        <v>117</v>
      </c>
      <c r="AH247" s="30" t="s">
        <v>117</v>
      </c>
    </row>
    <row r="248" spans="1:34" s="31" customFormat="1" ht="63" customHeight="1" x14ac:dyDescent="0.2">
      <c r="A248" s="36">
        <v>238</v>
      </c>
      <c r="B248" s="32" t="s">
        <v>44</v>
      </c>
      <c r="C248" s="32" t="s">
        <v>45</v>
      </c>
      <c r="D248" s="39" t="s">
        <v>46</v>
      </c>
      <c r="E248" s="46" t="s">
        <v>607</v>
      </c>
      <c r="F248" s="46" t="s">
        <v>614</v>
      </c>
      <c r="G248" s="32" t="s">
        <v>111</v>
      </c>
      <c r="H248" s="39" t="s">
        <v>117</v>
      </c>
      <c r="I248" s="46" t="s">
        <v>796</v>
      </c>
      <c r="J248" s="39" t="s">
        <v>117</v>
      </c>
      <c r="K248" s="32" t="s">
        <v>48</v>
      </c>
      <c r="L248" s="32" t="s">
        <v>111</v>
      </c>
      <c r="M248" s="32" t="s">
        <v>50</v>
      </c>
      <c r="N248" s="32" t="s">
        <v>839</v>
      </c>
      <c r="O248" s="32" t="s">
        <v>51</v>
      </c>
      <c r="P248" s="37">
        <f t="shared" si="163"/>
        <v>2</v>
      </c>
      <c r="Q248" s="32" t="s">
        <v>91</v>
      </c>
      <c r="R248" s="37">
        <f t="shared" si="164"/>
        <v>3</v>
      </c>
      <c r="S248" s="32" t="s">
        <v>91</v>
      </c>
      <c r="T248" s="37">
        <f t="shared" si="165"/>
        <v>3</v>
      </c>
      <c r="U248" s="32">
        <f t="shared" si="166"/>
        <v>8</v>
      </c>
      <c r="V248" s="30" t="str">
        <f t="shared" si="167"/>
        <v>ALTA</v>
      </c>
      <c r="W248" s="32" t="s">
        <v>53</v>
      </c>
      <c r="X248" s="30" t="s">
        <v>117</v>
      </c>
      <c r="Y248" s="32" t="s">
        <v>54</v>
      </c>
      <c r="Z248" s="32" t="s">
        <v>55</v>
      </c>
      <c r="AA248" s="32" t="s">
        <v>304</v>
      </c>
      <c r="AB248" s="37" t="s">
        <v>57</v>
      </c>
      <c r="AC248" s="37" t="s">
        <v>57</v>
      </c>
      <c r="AD248" s="37" t="s">
        <v>57</v>
      </c>
      <c r="AE248" s="30" t="s">
        <v>117</v>
      </c>
      <c r="AF248" s="30" t="s">
        <v>117</v>
      </c>
      <c r="AG248" s="30" t="s">
        <v>117</v>
      </c>
      <c r="AH248" s="30" t="s">
        <v>117</v>
      </c>
    </row>
    <row r="249" spans="1:34" s="31" customFormat="1" ht="63" customHeight="1" x14ac:dyDescent="0.2">
      <c r="A249" s="36">
        <v>239</v>
      </c>
      <c r="B249" s="32" t="s">
        <v>44</v>
      </c>
      <c r="C249" s="32" t="s">
        <v>45</v>
      </c>
      <c r="D249" s="39" t="s">
        <v>46</v>
      </c>
      <c r="E249" s="46" t="s">
        <v>608</v>
      </c>
      <c r="F249" s="46" t="s">
        <v>615</v>
      </c>
      <c r="G249" s="32" t="s">
        <v>111</v>
      </c>
      <c r="H249" s="39" t="s">
        <v>117</v>
      </c>
      <c r="I249" s="46" t="s">
        <v>628</v>
      </c>
      <c r="J249" s="39" t="s">
        <v>117</v>
      </c>
      <c r="K249" s="32" t="s">
        <v>48</v>
      </c>
      <c r="L249" s="32" t="s">
        <v>111</v>
      </c>
      <c r="M249" s="32" t="s">
        <v>50</v>
      </c>
      <c r="N249" s="32" t="s">
        <v>839</v>
      </c>
      <c r="O249" s="32" t="s">
        <v>51</v>
      </c>
      <c r="P249" s="37">
        <f t="shared" si="163"/>
        <v>2</v>
      </c>
      <c r="Q249" s="32" t="s">
        <v>91</v>
      </c>
      <c r="R249" s="37">
        <f t="shared" si="164"/>
        <v>3</v>
      </c>
      <c r="S249" s="32" t="s">
        <v>91</v>
      </c>
      <c r="T249" s="37">
        <f t="shared" si="165"/>
        <v>3</v>
      </c>
      <c r="U249" s="32">
        <f t="shared" si="166"/>
        <v>8</v>
      </c>
      <c r="V249" s="30" t="str">
        <f t="shared" si="167"/>
        <v>ALTA</v>
      </c>
      <c r="W249" s="32" t="s">
        <v>53</v>
      </c>
      <c r="X249" s="30" t="s">
        <v>117</v>
      </c>
      <c r="Y249" s="32" t="s">
        <v>54</v>
      </c>
      <c r="Z249" s="32" t="s">
        <v>55</v>
      </c>
      <c r="AA249" s="32" t="s">
        <v>304</v>
      </c>
      <c r="AB249" s="37" t="s">
        <v>57</v>
      </c>
      <c r="AC249" s="37" t="s">
        <v>57</v>
      </c>
      <c r="AD249" s="37" t="s">
        <v>57</v>
      </c>
      <c r="AE249" s="30" t="s">
        <v>117</v>
      </c>
      <c r="AF249" s="30" t="s">
        <v>117</v>
      </c>
      <c r="AG249" s="30" t="s">
        <v>117</v>
      </c>
      <c r="AH249" s="30" t="s">
        <v>117</v>
      </c>
    </row>
    <row r="250" spans="1:34" s="31" customFormat="1" ht="63" customHeight="1" x14ac:dyDescent="0.2">
      <c r="A250" s="36">
        <v>240</v>
      </c>
      <c r="B250" s="32" t="s">
        <v>44</v>
      </c>
      <c r="C250" s="32" t="s">
        <v>45</v>
      </c>
      <c r="D250" s="39" t="s">
        <v>46</v>
      </c>
      <c r="E250" s="46" t="s">
        <v>609</v>
      </c>
      <c r="F250" s="46" t="s">
        <v>318</v>
      </c>
      <c r="G250" s="32" t="s">
        <v>111</v>
      </c>
      <c r="H250" s="39" t="s">
        <v>117</v>
      </c>
      <c r="I250" s="46" t="s">
        <v>629</v>
      </c>
      <c r="J250" s="39" t="s">
        <v>117</v>
      </c>
      <c r="K250" s="32" t="s">
        <v>48</v>
      </c>
      <c r="L250" s="32" t="s">
        <v>111</v>
      </c>
      <c r="M250" s="32" t="s">
        <v>50</v>
      </c>
      <c r="N250" s="32" t="s">
        <v>839</v>
      </c>
      <c r="O250" s="32" t="s">
        <v>51</v>
      </c>
      <c r="P250" s="37">
        <f t="shared" si="163"/>
        <v>2</v>
      </c>
      <c r="Q250" s="32" t="s">
        <v>91</v>
      </c>
      <c r="R250" s="37">
        <f t="shared" si="164"/>
        <v>3</v>
      </c>
      <c r="S250" s="32" t="s">
        <v>91</v>
      </c>
      <c r="T250" s="37">
        <f t="shared" si="165"/>
        <v>3</v>
      </c>
      <c r="U250" s="32">
        <f t="shared" si="166"/>
        <v>8</v>
      </c>
      <c r="V250" s="30" t="str">
        <f t="shared" si="167"/>
        <v>ALTA</v>
      </c>
      <c r="W250" s="32" t="s">
        <v>53</v>
      </c>
      <c r="X250" s="30" t="s">
        <v>117</v>
      </c>
      <c r="Y250" s="32" t="s">
        <v>54</v>
      </c>
      <c r="Z250" s="32" t="s">
        <v>55</v>
      </c>
      <c r="AA250" s="32" t="s">
        <v>76</v>
      </c>
      <c r="AB250" s="37" t="s">
        <v>57</v>
      </c>
      <c r="AC250" s="37" t="s">
        <v>57</v>
      </c>
      <c r="AD250" s="37" t="s">
        <v>57</v>
      </c>
      <c r="AE250" s="30" t="s">
        <v>117</v>
      </c>
      <c r="AF250" s="30" t="s">
        <v>117</v>
      </c>
      <c r="AG250" s="30" t="s">
        <v>117</v>
      </c>
      <c r="AH250" s="30" t="s">
        <v>117</v>
      </c>
    </row>
    <row r="251" spans="1:34" s="31" customFormat="1" ht="63" customHeight="1" x14ac:dyDescent="0.2">
      <c r="A251" s="36">
        <v>241</v>
      </c>
      <c r="B251" s="32" t="s">
        <v>44</v>
      </c>
      <c r="C251" s="32" t="s">
        <v>45</v>
      </c>
      <c r="D251" s="39" t="s">
        <v>46</v>
      </c>
      <c r="E251" s="46" t="s">
        <v>610</v>
      </c>
      <c r="F251" s="46" t="s">
        <v>616</v>
      </c>
      <c r="G251" s="32" t="s">
        <v>111</v>
      </c>
      <c r="H251" s="39" t="s">
        <v>117</v>
      </c>
      <c r="I251" s="46" t="s">
        <v>629</v>
      </c>
      <c r="J251" s="39" t="s">
        <v>117</v>
      </c>
      <c r="K251" s="32" t="s">
        <v>48</v>
      </c>
      <c r="L251" s="32" t="s">
        <v>111</v>
      </c>
      <c r="M251" s="32" t="s">
        <v>50</v>
      </c>
      <c r="N251" s="32" t="s">
        <v>839</v>
      </c>
      <c r="O251" s="32" t="s">
        <v>90</v>
      </c>
      <c r="P251" s="37">
        <f t="shared" si="163"/>
        <v>3</v>
      </c>
      <c r="Q251" s="32" t="s">
        <v>91</v>
      </c>
      <c r="R251" s="37">
        <f t="shared" si="164"/>
        <v>3</v>
      </c>
      <c r="S251" s="32" t="s">
        <v>91</v>
      </c>
      <c r="T251" s="37">
        <f t="shared" si="165"/>
        <v>3</v>
      </c>
      <c r="U251" s="32">
        <f t="shared" si="166"/>
        <v>9</v>
      </c>
      <c r="V251" s="30" t="str">
        <f t="shared" si="167"/>
        <v>ALTA</v>
      </c>
      <c r="W251" s="32" t="s">
        <v>53</v>
      </c>
      <c r="X251" s="30" t="s">
        <v>117</v>
      </c>
      <c r="Y251" s="32" t="s">
        <v>54</v>
      </c>
      <c r="Z251" s="32" t="s">
        <v>92</v>
      </c>
      <c r="AA251" s="32" t="s">
        <v>76</v>
      </c>
      <c r="AB251" s="37" t="s">
        <v>57</v>
      </c>
      <c r="AC251" s="37" t="s">
        <v>57</v>
      </c>
      <c r="AD251" s="37" t="s">
        <v>57</v>
      </c>
      <c r="AE251" s="30" t="s">
        <v>117</v>
      </c>
      <c r="AF251" s="30" t="s">
        <v>117</v>
      </c>
      <c r="AG251" s="30" t="s">
        <v>117</v>
      </c>
      <c r="AH251" s="30" t="s">
        <v>117</v>
      </c>
    </row>
    <row r="252" spans="1:34" s="31" customFormat="1" ht="63" customHeight="1" x14ac:dyDescent="0.2">
      <c r="A252" s="36">
        <v>242</v>
      </c>
      <c r="B252" s="32" t="s">
        <v>44</v>
      </c>
      <c r="C252" s="32" t="s">
        <v>45</v>
      </c>
      <c r="D252" s="39" t="s">
        <v>46</v>
      </c>
      <c r="E252" s="46" t="s">
        <v>611</v>
      </c>
      <c r="F252" s="46" t="s">
        <v>632</v>
      </c>
      <c r="G252" s="32" t="s">
        <v>111</v>
      </c>
      <c r="H252" s="39" t="s">
        <v>117</v>
      </c>
      <c r="I252" s="46" t="s">
        <v>630</v>
      </c>
      <c r="J252" s="39" t="s">
        <v>117</v>
      </c>
      <c r="K252" s="32" t="s">
        <v>48</v>
      </c>
      <c r="L252" s="32" t="s">
        <v>111</v>
      </c>
      <c r="M252" s="32" t="s">
        <v>50</v>
      </c>
      <c r="N252" s="39" t="s">
        <v>839</v>
      </c>
      <c r="O252" s="32" t="s">
        <v>90</v>
      </c>
      <c r="P252" s="37">
        <f t="shared" si="163"/>
        <v>3</v>
      </c>
      <c r="Q252" s="32" t="s">
        <v>91</v>
      </c>
      <c r="R252" s="37">
        <f t="shared" si="164"/>
        <v>3</v>
      </c>
      <c r="S252" s="32" t="s">
        <v>91</v>
      </c>
      <c r="T252" s="37">
        <f t="shared" si="165"/>
        <v>3</v>
      </c>
      <c r="U252" s="32">
        <f t="shared" si="166"/>
        <v>9</v>
      </c>
      <c r="V252" s="30" t="str">
        <f t="shared" si="167"/>
        <v>ALTA</v>
      </c>
      <c r="W252" s="32" t="s">
        <v>53</v>
      </c>
      <c r="X252" s="30" t="s">
        <v>117</v>
      </c>
      <c r="Y252" s="32" t="s">
        <v>54</v>
      </c>
      <c r="Z252" s="32" t="s">
        <v>92</v>
      </c>
      <c r="AA252" s="32" t="s">
        <v>76</v>
      </c>
      <c r="AB252" s="37" t="s">
        <v>57</v>
      </c>
      <c r="AC252" s="37" t="s">
        <v>57</v>
      </c>
      <c r="AD252" s="37" t="s">
        <v>57</v>
      </c>
      <c r="AE252" s="30" t="s">
        <v>117</v>
      </c>
      <c r="AF252" s="30" t="s">
        <v>117</v>
      </c>
      <c r="AG252" s="30" t="s">
        <v>117</v>
      </c>
      <c r="AH252" s="30" t="s">
        <v>117</v>
      </c>
    </row>
    <row r="253" spans="1:34" s="31" customFormat="1" ht="63" customHeight="1" x14ac:dyDescent="0.2">
      <c r="A253" s="36">
        <v>243</v>
      </c>
      <c r="B253" s="32" t="s">
        <v>44</v>
      </c>
      <c r="C253" s="32" t="s">
        <v>45</v>
      </c>
      <c r="D253" s="39" t="s">
        <v>46</v>
      </c>
      <c r="E253" s="46" t="s">
        <v>617</v>
      </c>
      <c r="F253" s="46" t="s">
        <v>619</v>
      </c>
      <c r="G253" s="32" t="s">
        <v>111</v>
      </c>
      <c r="H253" s="39" t="s">
        <v>117</v>
      </c>
      <c r="I253" s="53" t="s">
        <v>680</v>
      </c>
      <c r="J253" s="39" t="s">
        <v>117</v>
      </c>
      <c r="K253" s="32" t="s">
        <v>48</v>
      </c>
      <c r="L253" s="32" t="s">
        <v>111</v>
      </c>
      <c r="M253" s="32" t="s">
        <v>50</v>
      </c>
      <c r="N253" s="32" t="s">
        <v>839</v>
      </c>
      <c r="O253" s="32" t="s">
        <v>61</v>
      </c>
      <c r="P253" s="37">
        <f t="shared" si="163"/>
        <v>1</v>
      </c>
      <c r="Q253" s="32" t="s">
        <v>91</v>
      </c>
      <c r="R253" s="37">
        <f t="shared" si="164"/>
        <v>3</v>
      </c>
      <c r="S253" s="32" t="s">
        <v>66</v>
      </c>
      <c r="T253" s="37">
        <f t="shared" si="165"/>
        <v>2</v>
      </c>
      <c r="U253" s="32">
        <f t="shared" si="166"/>
        <v>6</v>
      </c>
      <c r="V253" s="30" t="str">
        <f t="shared" si="167"/>
        <v>MEDIA</v>
      </c>
      <c r="W253" s="32" t="s">
        <v>53</v>
      </c>
      <c r="X253" s="30" t="s">
        <v>117</v>
      </c>
      <c r="Y253" s="32" t="s">
        <v>54</v>
      </c>
      <c r="Z253" s="32" t="s">
        <v>64</v>
      </c>
      <c r="AA253" s="32" t="s">
        <v>633</v>
      </c>
      <c r="AB253" s="37" t="s">
        <v>57</v>
      </c>
      <c r="AC253" s="37" t="s">
        <v>57</v>
      </c>
      <c r="AD253" s="37" t="s">
        <v>57</v>
      </c>
      <c r="AE253" s="30" t="s">
        <v>117</v>
      </c>
      <c r="AF253" s="30" t="s">
        <v>117</v>
      </c>
      <c r="AG253" s="30" t="s">
        <v>117</v>
      </c>
      <c r="AH253" s="30" t="s">
        <v>117</v>
      </c>
    </row>
    <row r="254" spans="1:34" s="31" customFormat="1" ht="63" customHeight="1" x14ac:dyDescent="0.2">
      <c r="A254" s="36">
        <v>244</v>
      </c>
      <c r="B254" s="32" t="s">
        <v>44</v>
      </c>
      <c r="C254" s="32" t="s">
        <v>45</v>
      </c>
      <c r="D254" s="39" t="s">
        <v>46</v>
      </c>
      <c r="E254" s="46" t="s">
        <v>618</v>
      </c>
      <c r="F254" s="46" t="s">
        <v>620</v>
      </c>
      <c r="G254" s="32" t="s">
        <v>111</v>
      </c>
      <c r="H254" s="39" t="s">
        <v>117</v>
      </c>
      <c r="I254" s="46" t="s">
        <v>680</v>
      </c>
      <c r="J254" s="39" t="s">
        <v>117</v>
      </c>
      <c r="K254" s="32" t="s">
        <v>48</v>
      </c>
      <c r="L254" s="32" t="s">
        <v>111</v>
      </c>
      <c r="M254" s="32" t="s">
        <v>50</v>
      </c>
      <c r="N254" s="32" t="s">
        <v>839</v>
      </c>
      <c r="O254" s="32" t="s">
        <v>90</v>
      </c>
      <c r="P254" s="37">
        <f t="shared" si="163"/>
        <v>3</v>
      </c>
      <c r="Q254" s="32" t="s">
        <v>91</v>
      </c>
      <c r="R254" s="37">
        <f t="shared" si="164"/>
        <v>3</v>
      </c>
      <c r="S254" s="32" t="s">
        <v>91</v>
      </c>
      <c r="T254" s="37">
        <f t="shared" si="165"/>
        <v>3</v>
      </c>
      <c r="U254" s="32">
        <f t="shared" si="166"/>
        <v>9</v>
      </c>
      <c r="V254" s="30" t="str">
        <f t="shared" si="167"/>
        <v>ALTA</v>
      </c>
      <c r="W254" s="32" t="s">
        <v>53</v>
      </c>
      <c r="X254" s="30" t="s">
        <v>117</v>
      </c>
      <c r="Y254" s="32" t="s">
        <v>54</v>
      </c>
      <c r="Z254" s="32" t="s">
        <v>92</v>
      </c>
      <c r="AA254" s="32" t="s">
        <v>76</v>
      </c>
      <c r="AB254" s="37" t="s">
        <v>57</v>
      </c>
      <c r="AC254" s="37" t="s">
        <v>57</v>
      </c>
      <c r="AD254" s="37" t="s">
        <v>57</v>
      </c>
      <c r="AE254" s="30" t="s">
        <v>117</v>
      </c>
      <c r="AF254" s="30" t="s">
        <v>117</v>
      </c>
      <c r="AG254" s="30" t="s">
        <v>117</v>
      </c>
      <c r="AH254" s="30" t="s">
        <v>117</v>
      </c>
    </row>
    <row r="255" spans="1:34" s="31" customFormat="1" ht="63" customHeight="1" x14ac:dyDescent="0.2">
      <c r="A255" s="36">
        <v>245</v>
      </c>
      <c r="B255" s="32" t="s">
        <v>44</v>
      </c>
      <c r="C255" s="32" t="s">
        <v>45</v>
      </c>
      <c r="D255" s="39" t="s">
        <v>46</v>
      </c>
      <c r="E255" s="46" t="s">
        <v>621</v>
      </c>
      <c r="F255" s="46" t="s">
        <v>827</v>
      </c>
      <c r="G255" s="32" t="s">
        <v>111</v>
      </c>
      <c r="H255" s="39" t="s">
        <v>117</v>
      </c>
      <c r="I255" s="46" t="s">
        <v>323</v>
      </c>
      <c r="J255" s="39" t="s">
        <v>117</v>
      </c>
      <c r="K255" s="32" t="s">
        <v>48</v>
      </c>
      <c r="L255" s="32" t="s">
        <v>111</v>
      </c>
      <c r="M255" s="32" t="s">
        <v>50</v>
      </c>
      <c r="N255" s="32" t="s">
        <v>839</v>
      </c>
      <c r="O255" s="32" t="s">
        <v>61</v>
      </c>
      <c r="P255" s="37">
        <f t="shared" si="163"/>
        <v>1</v>
      </c>
      <c r="Q255" s="32" t="s">
        <v>52</v>
      </c>
      <c r="R255" s="37">
        <f t="shared" si="164"/>
        <v>1</v>
      </c>
      <c r="S255" s="32" t="s">
        <v>52</v>
      </c>
      <c r="T255" s="37">
        <f t="shared" si="165"/>
        <v>1</v>
      </c>
      <c r="U255" s="32">
        <f t="shared" si="166"/>
        <v>3</v>
      </c>
      <c r="V255" s="30" t="str">
        <f t="shared" si="167"/>
        <v>BAJA</v>
      </c>
      <c r="W255" s="32" t="s">
        <v>53</v>
      </c>
      <c r="X255" s="30" t="s">
        <v>117</v>
      </c>
      <c r="Y255" s="32" t="s">
        <v>54</v>
      </c>
      <c r="Z255" s="32" t="s">
        <v>64</v>
      </c>
      <c r="AA255" s="32" t="s">
        <v>633</v>
      </c>
      <c r="AB255" s="37" t="s">
        <v>57</v>
      </c>
      <c r="AC255" s="37" t="s">
        <v>57</v>
      </c>
      <c r="AD255" s="37" t="s">
        <v>57</v>
      </c>
      <c r="AE255" s="30" t="s">
        <v>117</v>
      </c>
      <c r="AF255" s="30" t="s">
        <v>117</v>
      </c>
      <c r="AG255" s="30" t="s">
        <v>117</v>
      </c>
      <c r="AH255" s="30" t="s">
        <v>117</v>
      </c>
    </row>
    <row r="256" spans="1:34" s="31" customFormat="1" ht="78.75" customHeight="1" x14ac:dyDescent="0.2">
      <c r="A256" s="36">
        <v>246</v>
      </c>
      <c r="B256" s="32" t="s">
        <v>44</v>
      </c>
      <c r="C256" s="32" t="s">
        <v>45</v>
      </c>
      <c r="D256" s="39" t="s">
        <v>46</v>
      </c>
      <c r="E256" s="46" t="s">
        <v>634</v>
      </c>
      <c r="F256" s="46" t="s">
        <v>636</v>
      </c>
      <c r="G256" s="32" t="s">
        <v>111</v>
      </c>
      <c r="H256" s="39" t="s">
        <v>117</v>
      </c>
      <c r="I256" s="46" t="s">
        <v>635</v>
      </c>
      <c r="J256" s="39" t="s">
        <v>117</v>
      </c>
      <c r="K256" s="32" t="s">
        <v>48</v>
      </c>
      <c r="L256" s="32" t="s">
        <v>111</v>
      </c>
      <c r="M256" s="32" t="s">
        <v>50</v>
      </c>
      <c r="N256" s="32" t="s">
        <v>839</v>
      </c>
      <c r="O256" s="32" t="s">
        <v>61</v>
      </c>
      <c r="P256" s="37">
        <f t="shared" si="163"/>
        <v>1</v>
      </c>
      <c r="Q256" s="32" t="s">
        <v>52</v>
      </c>
      <c r="R256" s="37">
        <f t="shared" si="164"/>
        <v>1</v>
      </c>
      <c r="S256" s="32" t="s">
        <v>52</v>
      </c>
      <c r="T256" s="37">
        <f t="shared" si="165"/>
        <v>1</v>
      </c>
      <c r="U256" s="32">
        <f t="shared" si="166"/>
        <v>3</v>
      </c>
      <c r="V256" s="30" t="str">
        <f t="shared" si="167"/>
        <v>BAJA</v>
      </c>
      <c r="W256" s="32" t="s">
        <v>53</v>
      </c>
      <c r="X256" s="30" t="s">
        <v>117</v>
      </c>
      <c r="Y256" s="32" t="s">
        <v>57</v>
      </c>
      <c r="Z256" s="32" t="s">
        <v>117</v>
      </c>
      <c r="AA256" s="32" t="s">
        <v>117</v>
      </c>
      <c r="AB256" s="37" t="s">
        <v>57</v>
      </c>
      <c r="AC256" s="37" t="s">
        <v>57</v>
      </c>
      <c r="AD256" s="37" t="s">
        <v>57</v>
      </c>
      <c r="AE256" s="30" t="s">
        <v>117</v>
      </c>
      <c r="AF256" s="30" t="s">
        <v>117</v>
      </c>
      <c r="AG256" s="30" t="s">
        <v>117</v>
      </c>
      <c r="AH256" s="30" t="s">
        <v>117</v>
      </c>
    </row>
    <row r="257" spans="1:34" s="31" customFormat="1" ht="63.75" x14ac:dyDescent="0.2">
      <c r="A257" s="36">
        <v>247</v>
      </c>
      <c r="B257" s="32" t="s">
        <v>44</v>
      </c>
      <c r="C257" s="32" t="s">
        <v>903</v>
      </c>
      <c r="D257" s="39" t="s">
        <v>904</v>
      </c>
      <c r="E257" s="39" t="s">
        <v>275</v>
      </c>
      <c r="F257" s="39" t="s">
        <v>276</v>
      </c>
      <c r="G257" s="32" t="s">
        <v>111</v>
      </c>
      <c r="H257" s="39" t="s">
        <v>117</v>
      </c>
      <c r="I257" s="39" t="s">
        <v>828</v>
      </c>
      <c r="J257" s="39" t="s">
        <v>117</v>
      </c>
      <c r="K257" s="32" t="s">
        <v>48</v>
      </c>
      <c r="L257" s="32" t="s">
        <v>166</v>
      </c>
      <c r="M257" s="39" t="s">
        <v>777</v>
      </c>
      <c r="N257" s="39" t="s">
        <v>905</v>
      </c>
      <c r="O257" s="32" t="s">
        <v>90</v>
      </c>
      <c r="P257" s="37">
        <f t="shared" si="153"/>
        <v>3</v>
      </c>
      <c r="Q257" s="32" t="s">
        <v>91</v>
      </c>
      <c r="R257" s="37">
        <f t="shared" si="154"/>
        <v>3</v>
      </c>
      <c r="S257" s="32" t="s">
        <v>91</v>
      </c>
      <c r="T257" s="37">
        <f t="shared" si="155"/>
        <v>3</v>
      </c>
      <c r="U257" s="32">
        <f t="shared" si="156"/>
        <v>9</v>
      </c>
      <c r="V257" s="30" t="str">
        <f t="shared" si="157"/>
        <v>ALTA</v>
      </c>
      <c r="W257" s="32" t="s">
        <v>53</v>
      </c>
      <c r="X257" s="30" t="s">
        <v>117</v>
      </c>
      <c r="Y257" s="32" t="s">
        <v>54</v>
      </c>
      <c r="Z257" s="32" t="s">
        <v>92</v>
      </c>
      <c r="AA257" s="32" t="s">
        <v>76</v>
      </c>
      <c r="AB257" s="37" t="s">
        <v>57</v>
      </c>
      <c r="AC257" s="37" t="s">
        <v>57</v>
      </c>
      <c r="AD257" s="37" t="s">
        <v>57</v>
      </c>
      <c r="AE257" s="30" t="s">
        <v>117</v>
      </c>
      <c r="AF257" s="30" t="s">
        <v>117</v>
      </c>
      <c r="AG257" s="30" t="s">
        <v>117</v>
      </c>
      <c r="AH257" s="30" t="s">
        <v>117</v>
      </c>
    </row>
    <row r="258" spans="1:34" s="31" customFormat="1" ht="38.25" x14ac:dyDescent="0.2">
      <c r="A258" s="36">
        <v>248</v>
      </c>
      <c r="B258" s="32" t="s">
        <v>44</v>
      </c>
      <c r="C258" s="32" t="s">
        <v>903</v>
      </c>
      <c r="D258" s="39" t="s">
        <v>904</v>
      </c>
      <c r="E258" s="39" t="s">
        <v>277</v>
      </c>
      <c r="F258" s="32" t="s">
        <v>278</v>
      </c>
      <c r="G258" s="32" t="s">
        <v>111</v>
      </c>
      <c r="H258" s="39" t="s">
        <v>279</v>
      </c>
      <c r="I258" s="39" t="s">
        <v>117</v>
      </c>
      <c r="J258" s="32">
        <v>2889</v>
      </c>
      <c r="K258" s="32" t="s">
        <v>48</v>
      </c>
      <c r="L258" s="32" t="s">
        <v>166</v>
      </c>
      <c r="M258" s="39" t="s">
        <v>686</v>
      </c>
      <c r="N258" s="39" t="s">
        <v>905</v>
      </c>
      <c r="O258" s="32" t="s">
        <v>90</v>
      </c>
      <c r="P258" s="37">
        <f t="shared" si="153"/>
        <v>3</v>
      </c>
      <c r="Q258" s="32" t="s">
        <v>91</v>
      </c>
      <c r="R258" s="37">
        <f t="shared" si="154"/>
        <v>3</v>
      </c>
      <c r="S258" s="32" t="s">
        <v>91</v>
      </c>
      <c r="T258" s="37">
        <f t="shared" si="155"/>
        <v>3</v>
      </c>
      <c r="U258" s="32">
        <f t="shared" si="156"/>
        <v>9</v>
      </c>
      <c r="V258" s="30" t="str">
        <f t="shared" si="157"/>
        <v>ALTA</v>
      </c>
      <c r="W258" s="32" t="s">
        <v>53</v>
      </c>
      <c r="X258" s="32" t="s">
        <v>117</v>
      </c>
      <c r="Y258" s="32" t="s">
        <v>54</v>
      </c>
      <c r="Z258" s="32" t="s">
        <v>92</v>
      </c>
      <c r="AA258" s="32" t="s">
        <v>76</v>
      </c>
      <c r="AB258" s="37" t="s">
        <v>57</v>
      </c>
      <c r="AC258" s="37" t="s">
        <v>57</v>
      </c>
      <c r="AD258" s="37" t="s">
        <v>57</v>
      </c>
      <c r="AE258" s="32" t="s">
        <v>117</v>
      </c>
      <c r="AF258" s="32" t="s">
        <v>117</v>
      </c>
      <c r="AG258" s="32" t="s">
        <v>117</v>
      </c>
      <c r="AH258" s="32" t="s">
        <v>117</v>
      </c>
    </row>
    <row r="259" spans="1:34" s="31" customFormat="1" ht="38.25" x14ac:dyDescent="0.2">
      <c r="A259" s="36">
        <v>249</v>
      </c>
      <c r="B259" s="32" t="s">
        <v>44</v>
      </c>
      <c r="C259" s="39" t="s">
        <v>903</v>
      </c>
      <c r="D259" s="39" t="s">
        <v>904</v>
      </c>
      <c r="E259" s="39" t="s">
        <v>656</v>
      </c>
      <c r="F259" s="39" t="s">
        <v>778</v>
      </c>
      <c r="G259" s="32" t="s">
        <v>111</v>
      </c>
      <c r="H259" s="39" t="s">
        <v>117</v>
      </c>
      <c r="I259" s="47" t="s">
        <v>280</v>
      </c>
      <c r="J259" s="39" t="s">
        <v>117</v>
      </c>
      <c r="K259" s="32" t="s">
        <v>48</v>
      </c>
      <c r="L259" s="32" t="s">
        <v>166</v>
      </c>
      <c r="M259" s="39" t="s">
        <v>779</v>
      </c>
      <c r="N259" s="39" t="s">
        <v>906</v>
      </c>
      <c r="O259" s="32" t="s">
        <v>51</v>
      </c>
      <c r="P259" s="37">
        <f t="shared" si="153"/>
        <v>2</v>
      </c>
      <c r="Q259" s="32" t="s">
        <v>91</v>
      </c>
      <c r="R259" s="37">
        <f t="shared" si="154"/>
        <v>3</v>
      </c>
      <c r="S259" s="32" t="s">
        <v>66</v>
      </c>
      <c r="T259" s="37">
        <f t="shared" si="155"/>
        <v>2</v>
      </c>
      <c r="U259" s="32">
        <f t="shared" si="156"/>
        <v>7</v>
      </c>
      <c r="V259" s="30" t="str">
        <f t="shared" si="157"/>
        <v>MEDIA</v>
      </c>
      <c r="W259" s="32" t="s">
        <v>53</v>
      </c>
      <c r="X259" s="30" t="s">
        <v>117</v>
      </c>
      <c r="Y259" s="32" t="s">
        <v>54</v>
      </c>
      <c r="Z259" s="32" t="s">
        <v>92</v>
      </c>
      <c r="AA259" s="32" t="s">
        <v>76</v>
      </c>
      <c r="AB259" s="37" t="s">
        <v>57</v>
      </c>
      <c r="AC259" s="37" t="s">
        <v>57</v>
      </c>
      <c r="AD259" s="37" t="s">
        <v>57</v>
      </c>
      <c r="AE259" s="30" t="s">
        <v>117</v>
      </c>
      <c r="AF259" s="30" t="s">
        <v>117</v>
      </c>
      <c r="AG259" s="30" t="s">
        <v>117</v>
      </c>
      <c r="AH259" s="30" t="s">
        <v>117</v>
      </c>
    </row>
    <row r="260" spans="1:34" s="31" customFormat="1" ht="41.25" customHeight="1" x14ac:dyDescent="0.2">
      <c r="A260" s="36">
        <v>250</v>
      </c>
      <c r="B260" s="32" t="s">
        <v>44</v>
      </c>
      <c r="C260" s="39" t="s">
        <v>903</v>
      </c>
      <c r="D260" s="39" t="s">
        <v>904</v>
      </c>
      <c r="E260" s="39" t="s">
        <v>938</v>
      </c>
      <c r="F260" s="39" t="s">
        <v>780</v>
      </c>
      <c r="G260" s="32" t="s">
        <v>47</v>
      </c>
      <c r="H260" s="39" t="s">
        <v>117</v>
      </c>
      <c r="I260" s="45" t="s">
        <v>679</v>
      </c>
      <c r="J260" s="39" t="s">
        <v>117</v>
      </c>
      <c r="K260" s="32" t="s">
        <v>48</v>
      </c>
      <c r="L260" s="32" t="s">
        <v>49</v>
      </c>
      <c r="M260" s="39" t="s">
        <v>779</v>
      </c>
      <c r="N260" s="39" t="s">
        <v>907</v>
      </c>
      <c r="O260" s="32" t="s">
        <v>90</v>
      </c>
      <c r="P260" s="37">
        <f t="shared" si="153"/>
        <v>3</v>
      </c>
      <c r="Q260" s="32" t="s">
        <v>91</v>
      </c>
      <c r="R260" s="37">
        <f t="shared" si="154"/>
        <v>3</v>
      </c>
      <c r="S260" s="32" t="s">
        <v>91</v>
      </c>
      <c r="T260" s="37">
        <f t="shared" si="155"/>
        <v>3</v>
      </c>
      <c r="U260" s="32">
        <f t="shared" si="156"/>
        <v>9</v>
      </c>
      <c r="V260" s="30" t="str">
        <f t="shared" si="157"/>
        <v>ALTA</v>
      </c>
      <c r="W260" s="32" t="s">
        <v>53</v>
      </c>
      <c r="X260" s="30" t="s">
        <v>117</v>
      </c>
      <c r="Y260" s="32" t="s">
        <v>54</v>
      </c>
      <c r="Z260" s="32" t="s">
        <v>92</v>
      </c>
      <c r="AA260" s="32" t="s">
        <v>76</v>
      </c>
      <c r="AB260" s="37" t="s">
        <v>57</v>
      </c>
      <c r="AC260" s="37" t="s">
        <v>57</v>
      </c>
      <c r="AD260" s="37" t="s">
        <v>57</v>
      </c>
      <c r="AE260" s="30" t="s">
        <v>117</v>
      </c>
      <c r="AF260" s="30" t="s">
        <v>117</v>
      </c>
      <c r="AG260" s="30" t="s">
        <v>117</v>
      </c>
      <c r="AH260" s="30" t="s">
        <v>117</v>
      </c>
    </row>
    <row r="261" spans="1:34" s="31" customFormat="1" ht="38.25" x14ac:dyDescent="0.2">
      <c r="A261" s="36">
        <v>251</v>
      </c>
      <c r="B261" s="32" t="s">
        <v>44</v>
      </c>
      <c r="C261" s="32" t="s">
        <v>903</v>
      </c>
      <c r="D261" s="39" t="s">
        <v>904</v>
      </c>
      <c r="E261" s="39" t="s">
        <v>501</v>
      </c>
      <c r="F261" s="39" t="s">
        <v>502</v>
      </c>
      <c r="G261" s="32" t="s">
        <v>164</v>
      </c>
      <c r="H261" s="39" t="s">
        <v>281</v>
      </c>
      <c r="I261" s="39" t="s">
        <v>117</v>
      </c>
      <c r="J261" s="32">
        <v>2889</v>
      </c>
      <c r="K261" s="32" t="s">
        <v>200</v>
      </c>
      <c r="L261" s="32" t="s">
        <v>164</v>
      </c>
      <c r="M261" s="39" t="s">
        <v>908</v>
      </c>
      <c r="N261" s="32" t="s">
        <v>908</v>
      </c>
      <c r="O261" s="32" t="s">
        <v>90</v>
      </c>
      <c r="P261" s="37">
        <f t="shared" si="153"/>
        <v>3</v>
      </c>
      <c r="Q261" s="32" t="s">
        <v>91</v>
      </c>
      <c r="R261" s="37">
        <f t="shared" si="154"/>
        <v>3</v>
      </c>
      <c r="S261" s="32" t="s">
        <v>91</v>
      </c>
      <c r="T261" s="37">
        <f t="shared" si="155"/>
        <v>3</v>
      </c>
      <c r="U261" s="32">
        <f t="shared" si="156"/>
        <v>9</v>
      </c>
      <c r="V261" s="30" t="str">
        <f t="shared" si="157"/>
        <v>ALTA</v>
      </c>
      <c r="W261" s="32" t="s">
        <v>53</v>
      </c>
      <c r="X261" s="30" t="s">
        <v>117</v>
      </c>
      <c r="Y261" s="32" t="s">
        <v>54</v>
      </c>
      <c r="Z261" s="32" t="s">
        <v>92</v>
      </c>
      <c r="AA261" s="39" t="s">
        <v>282</v>
      </c>
      <c r="AB261" s="37" t="s">
        <v>57</v>
      </c>
      <c r="AC261" s="37" t="s">
        <v>57</v>
      </c>
      <c r="AD261" s="37" t="s">
        <v>57</v>
      </c>
      <c r="AE261" s="30" t="s">
        <v>117</v>
      </c>
      <c r="AF261" s="30" t="s">
        <v>117</v>
      </c>
      <c r="AG261" s="30" t="s">
        <v>117</v>
      </c>
      <c r="AH261" s="30" t="s">
        <v>117</v>
      </c>
    </row>
    <row r="262" spans="1:34" s="31" customFormat="1" ht="38.25" x14ac:dyDescent="0.2">
      <c r="A262" s="36">
        <v>252</v>
      </c>
      <c r="B262" s="32" t="s">
        <v>44</v>
      </c>
      <c r="C262" s="32" t="s">
        <v>903</v>
      </c>
      <c r="D262" s="39" t="s">
        <v>904</v>
      </c>
      <c r="E262" s="39" t="s">
        <v>781</v>
      </c>
      <c r="F262" s="39" t="s">
        <v>325</v>
      </c>
      <c r="G262" s="32" t="s">
        <v>164</v>
      </c>
      <c r="H262" s="39" t="s">
        <v>281</v>
      </c>
      <c r="I262" s="39" t="s">
        <v>117</v>
      </c>
      <c r="J262" s="32" t="s">
        <v>422</v>
      </c>
      <c r="K262" s="32" t="s">
        <v>200</v>
      </c>
      <c r="L262" s="32" t="s">
        <v>164</v>
      </c>
      <c r="M262" s="39" t="s">
        <v>908</v>
      </c>
      <c r="N262" s="32" t="s">
        <v>908</v>
      </c>
      <c r="O262" s="32" t="s">
        <v>61</v>
      </c>
      <c r="P262" s="37">
        <f t="shared" ref="P262:P274" si="168">IF(O262="Información pública Reservada",3,IF(O262="Información pública Clasificada",2,IF(O262="Información Pública",1,IF(O262="","ESCOJA OPCION…!",3))))</f>
        <v>1</v>
      </c>
      <c r="Q262" s="32" t="s">
        <v>91</v>
      </c>
      <c r="R262" s="37">
        <f t="shared" ref="R262:R274" si="169">IF(Q262="ALTA",3,IF(Q262="MEDIA",2,IF(Q262="BAJA",1,IF(O262="","ESCOJA OPCION…!",3))))</f>
        <v>3</v>
      </c>
      <c r="S262" s="32" t="s">
        <v>91</v>
      </c>
      <c r="T262" s="37">
        <f t="shared" ref="T262:T269" si="170">IF(S262="ALTA",3,IF(S262="MEDIA",2,IF(S262="BAJA",1,IF(O262="","ESCOJA OPCION…!",3))))</f>
        <v>3</v>
      </c>
      <c r="U262" s="32">
        <f t="shared" ref="U262:U269" si="171">SUM(P262+R262+T262)</f>
        <v>7</v>
      </c>
      <c r="V262" s="30" t="str">
        <f t="shared" ref="V262:V269" si="172">IF(OR(O262="",Q262="",S262=""),"",IF(SUM(P262,R262,T262)&gt;7,"ALTA",IF(AND(SUM(P262,R262,T262)&lt;8,SUM(P262,R262,T262)&gt;3),"MEDIA","BAJA")))</f>
        <v>MEDIA</v>
      </c>
      <c r="W262" s="32" t="s">
        <v>117</v>
      </c>
      <c r="X262" s="30" t="s">
        <v>117</v>
      </c>
      <c r="Y262" s="32" t="s">
        <v>57</v>
      </c>
      <c r="Z262" s="32" t="s">
        <v>117</v>
      </c>
      <c r="AA262" s="32" t="s">
        <v>117</v>
      </c>
      <c r="AB262" s="37" t="s">
        <v>57</v>
      </c>
      <c r="AC262" s="37" t="s">
        <v>57</v>
      </c>
      <c r="AD262" s="37" t="s">
        <v>57</v>
      </c>
      <c r="AE262" s="30" t="s">
        <v>117</v>
      </c>
      <c r="AF262" s="30" t="s">
        <v>117</v>
      </c>
      <c r="AG262" s="30" t="s">
        <v>117</v>
      </c>
      <c r="AH262" s="30" t="s">
        <v>117</v>
      </c>
    </row>
    <row r="263" spans="1:34" s="31" customFormat="1" ht="38.25" x14ac:dyDescent="0.2">
      <c r="A263" s="36">
        <v>253</v>
      </c>
      <c r="B263" s="32" t="s">
        <v>44</v>
      </c>
      <c r="C263" s="32" t="s">
        <v>903</v>
      </c>
      <c r="D263" s="39" t="s">
        <v>904</v>
      </c>
      <c r="E263" s="39" t="s">
        <v>423</v>
      </c>
      <c r="F263" s="39" t="s">
        <v>325</v>
      </c>
      <c r="G263" s="32" t="s">
        <v>164</v>
      </c>
      <c r="H263" s="39" t="s">
        <v>281</v>
      </c>
      <c r="I263" s="39" t="s">
        <v>117</v>
      </c>
      <c r="J263" s="32">
        <v>2403</v>
      </c>
      <c r="K263" s="32" t="s">
        <v>200</v>
      </c>
      <c r="L263" s="32" t="s">
        <v>164</v>
      </c>
      <c r="M263" s="32" t="s">
        <v>908</v>
      </c>
      <c r="N263" s="32" t="s">
        <v>908</v>
      </c>
      <c r="O263" s="32" t="s">
        <v>61</v>
      </c>
      <c r="P263" s="37">
        <f t="shared" ref="P263" si="173">IF(O263="Información pública Reservada",3,IF(O263="Información pública Clasificada",2,IF(O263="Información Pública",1,IF(O263="","ESCOJA OPCION…!",3))))</f>
        <v>1</v>
      </c>
      <c r="Q263" s="32" t="s">
        <v>91</v>
      </c>
      <c r="R263" s="37">
        <f t="shared" ref="R263" si="174">IF(Q263="ALTA",3,IF(Q263="MEDIA",2,IF(Q263="BAJA",1,IF(O263="","ESCOJA OPCION…!",3))))</f>
        <v>3</v>
      </c>
      <c r="S263" s="32" t="s">
        <v>91</v>
      </c>
      <c r="T263" s="37">
        <f t="shared" ref="T263" si="175">IF(S263="ALTA",3,IF(S263="MEDIA",2,IF(S263="BAJA",1,IF(O263="","ESCOJA OPCION…!",3))))</f>
        <v>3</v>
      </c>
      <c r="U263" s="32">
        <f t="shared" ref="U263" si="176">SUM(P263+R263+T263)</f>
        <v>7</v>
      </c>
      <c r="V263" s="30" t="str">
        <f t="shared" ref="V263" si="177">IF(OR(O263="",Q263="",S263=""),"",IF(SUM(P263,R263,T263)&gt;7,"ALTA",IF(AND(SUM(P263,R263,T263)&lt;8,SUM(P263,R263,T263)&gt;3),"MEDIA","BAJA")))</f>
        <v>MEDIA</v>
      </c>
      <c r="W263" s="32" t="s">
        <v>117</v>
      </c>
      <c r="X263" s="30" t="s">
        <v>117</v>
      </c>
      <c r="Y263" s="32" t="s">
        <v>57</v>
      </c>
      <c r="Z263" s="32" t="s">
        <v>117</v>
      </c>
      <c r="AA263" s="32" t="s">
        <v>117</v>
      </c>
      <c r="AB263" s="37" t="s">
        <v>57</v>
      </c>
      <c r="AC263" s="37" t="s">
        <v>57</v>
      </c>
      <c r="AD263" s="37" t="s">
        <v>57</v>
      </c>
      <c r="AE263" s="30" t="s">
        <v>117</v>
      </c>
      <c r="AF263" s="30" t="s">
        <v>117</v>
      </c>
      <c r="AG263" s="30" t="s">
        <v>117</v>
      </c>
      <c r="AH263" s="30" t="s">
        <v>117</v>
      </c>
    </row>
    <row r="264" spans="1:34" s="31" customFormat="1" ht="38.25" x14ac:dyDescent="0.2">
      <c r="A264" s="36">
        <v>254</v>
      </c>
      <c r="B264" s="32" t="s">
        <v>44</v>
      </c>
      <c r="C264" s="32" t="s">
        <v>903</v>
      </c>
      <c r="D264" s="39" t="s">
        <v>904</v>
      </c>
      <c r="E264" s="39" t="s">
        <v>283</v>
      </c>
      <c r="F264" s="39" t="s">
        <v>829</v>
      </c>
      <c r="G264" s="32" t="s">
        <v>111</v>
      </c>
      <c r="H264" s="39" t="s">
        <v>117</v>
      </c>
      <c r="I264" s="39" t="s">
        <v>283</v>
      </c>
      <c r="J264" s="39" t="s">
        <v>117</v>
      </c>
      <c r="K264" s="32" t="s">
        <v>48</v>
      </c>
      <c r="L264" s="32" t="s">
        <v>121</v>
      </c>
      <c r="M264" s="39" t="s">
        <v>905</v>
      </c>
      <c r="N264" s="39" t="s">
        <v>905</v>
      </c>
      <c r="O264" s="32" t="s">
        <v>61</v>
      </c>
      <c r="P264" s="37">
        <f t="shared" ref="P264:P269" si="178">IF(O264="Información pública Reservada",3,IF(O264="Información pública Clasificada",2,IF(O264="Información Pública",1,IF(O264="","ESCOJA OPCION…!",3))))</f>
        <v>1</v>
      </c>
      <c r="Q264" s="32" t="s">
        <v>91</v>
      </c>
      <c r="R264" s="37">
        <f t="shared" ref="R264:R269" si="179">IF(Q264="ALTA",3,IF(Q264="MEDIA",2,IF(Q264="BAJA",1,IF(O264="","ESCOJA OPCION…!",3))))</f>
        <v>3</v>
      </c>
      <c r="S264" s="32" t="s">
        <v>91</v>
      </c>
      <c r="T264" s="37">
        <f t="shared" si="170"/>
        <v>3</v>
      </c>
      <c r="U264" s="32">
        <f t="shared" si="171"/>
        <v>7</v>
      </c>
      <c r="V264" s="30" t="str">
        <f t="shared" si="172"/>
        <v>MEDIA</v>
      </c>
      <c r="W264" s="32" t="s">
        <v>62</v>
      </c>
      <c r="X264" s="43" t="s">
        <v>326</v>
      </c>
      <c r="Y264" s="32" t="s">
        <v>54</v>
      </c>
      <c r="Z264" s="32" t="s">
        <v>64</v>
      </c>
      <c r="AA264" s="32" t="s">
        <v>782</v>
      </c>
      <c r="AB264" s="37" t="s">
        <v>57</v>
      </c>
      <c r="AC264" s="37" t="s">
        <v>57</v>
      </c>
      <c r="AD264" s="37" t="s">
        <v>57</v>
      </c>
      <c r="AE264" s="30" t="s">
        <v>117</v>
      </c>
      <c r="AF264" s="30" t="s">
        <v>117</v>
      </c>
      <c r="AG264" s="30" t="s">
        <v>117</v>
      </c>
      <c r="AH264" s="30" t="s">
        <v>117</v>
      </c>
    </row>
    <row r="265" spans="1:34" s="31" customFormat="1" ht="65.25" customHeight="1" x14ac:dyDescent="0.2">
      <c r="A265" s="36">
        <v>255</v>
      </c>
      <c r="B265" s="32" t="s">
        <v>44</v>
      </c>
      <c r="C265" s="32" t="s">
        <v>903</v>
      </c>
      <c r="D265" s="39" t="s">
        <v>904</v>
      </c>
      <c r="E265" s="39" t="s">
        <v>417</v>
      </c>
      <c r="F265" s="39" t="s">
        <v>783</v>
      </c>
      <c r="G265" s="32" t="s">
        <v>59</v>
      </c>
      <c r="H265" s="39" t="s">
        <v>909</v>
      </c>
      <c r="I265" s="39" t="s">
        <v>117</v>
      </c>
      <c r="J265" s="32">
        <v>2836</v>
      </c>
      <c r="K265" s="32" t="s">
        <v>48</v>
      </c>
      <c r="L265" s="32" t="s">
        <v>60</v>
      </c>
      <c r="M265" s="39" t="s">
        <v>907</v>
      </c>
      <c r="N265" s="39" t="s">
        <v>907</v>
      </c>
      <c r="O265" s="32" t="s">
        <v>90</v>
      </c>
      <c r="P265" s="37">
        <f t="shared" si="178"/>
        <v>3</v>
      </c>
      <c r="Q265" s="32" t="s">
        <v>91</v>
      </c>
      <c r="R265" s="37">
        <f t="shared" si="179"/>
        <v>3</v>
      </c>
      <c r="S265" s="32" t="s">
        <v>91</v>
      </c>
      <c r="T265" s="37">
        <f t="shared" si="170"/>
        <v>3</v>
      </c>
      <c r="U265" s="32">
        <f t="shared" si="171"/>
        <v>9</v>
      </c>
      <c r="V265" s="30" t="str">
        <f t="shared" si="172"/>
        <v>ALTA</v>
      </c>
      <c r="W265" s="32" t="s">
        <v>117</v>
      </c>
      <c r="X265" s="30" t="s">
        <v>117</v>
      </c>
      <c r="Y265" s="32" t="s">
        <v>57</v>
      </c>
      <c r="Z265" s="32" t="s">
        <v>117</v>
      </c>
      <c r="AA265" s="30" t="s">
        <v>117</v>
      </c>
      <c r="AB265" s="37" t="s">
        <v>57</v>
      </c>
      <c r="AC265" s="37" t="s">
        <v>57</v>
      </c>
      <c r="AD265" s="37" t="s">
        <v>57</v>
      </c>
      <c r="AE265" s="30" t="s">
        <v>117</v>
      </c>
      <c r="AF265" s="30" t="s">
        <v>117</v>
      </c>
      <c r="AG265" s="30" t="s">
        <v>117</v>
      </c>
      <c r="AH265" s="30" t="s">
        <v>117</v>
      </c>
    </row>
    <row r="266" spans="1:34" s="31" customFormat="1" ht="75" customHeight="1" x14ac:dyDescent="0.2">
      <c r="A266" s="36">
        <v>256</v>
      </c>
      <c r="B266" s="32" t="s">
        <v>44</v>
      </c>
      <c r="C266" s="32" t="s">
        <v>903</v>
      </c>
      <c r="D266" s="39" t="s">
        <v>904</v>
      </c>
      <c r="E266" s="39" t="s">
        <v>650</v>
      </c>
      <c r="F266" s="39" t="s">
        <v>784</v>
      </c>
      <c r="G266" s="32" t="s">
        <v>164</v>
      </c>
      <c r="H266" s="39" t="s">
        <v>910</v>
      </c>
      <c r="I266" s="39" t="s">
        <v>117</v>
      </c>
      <c r="J266" s="32">
        <v>2836</v>
      </c>
      <c r="K266" s="32" t="s">
        <v>200</v>
      </c>
      <c r="L266" s="32" t="s">
        <v>164</v>
      </c>
      <c r="M266" s="39" t="s">
        <v>907</v>
      </c>
      <c r="N266" s="39" t="s">
        <v>907</v>
      </c>
      <c r="O266" s="32" t="s">
        <v>90</v>
      </c>
      <c r="P266" s="37">
        <f t="shared" ref="P266" si="180">IF(O266="Información pública Reservada",3,IF(O266="Información pública Clasificada",2,IF(O266="Información Pública",1,IF(O266="","ESCOJA OPCION…!",3))))</f>
        <v>3</v>
      </c>
      <c r="Q266" s="32" t="s">
        <v>91</v>
      </c>
      <c r="R266" s="37">
        <f t="shared" ref="R266" si="181">IF(Q266="ALTA",3,IF(Q266="MEDIA",2,IF(Q266="BAJA",1,IF(O266="","ESCOJA OPCION…!",3))))</f>
        <v>3</v>
      </c>
      <c r="S266" s="32" t="s">
        <v>91</v>
      </c>
      <c r="T266" s="37">
        <f t="shared" ref="T266" si="182">IF(S266="ALTA",3,IF(S266="MEDIA",2,IF(S266="BAJA",1,IF(O266="","ESCOJA OPCION…!",3))))</f>
        <v>3</v>
      </c>
      <c r="U266" s="32">
        <f t="shared" ref="U266" si="183">SUM(P266+R266+T266)</f>
        <v>9</v>
      </c>
      <c r="V266" s="30" t="str">
        <f t="shared" ref="V266" si="184">IF(OR(O266="",Q266="",S266=""),"",IF(SUM(P266,R266,T266)&gt;7,"ALTA",IF(AND(SUM(P266,R266,T266)&lt;8,SUM(P266,R266,T266)&gt;3),"MEDIA","BAJA")))</f>
        <v>ALTA</v>
      </c>
      <c r="W266" s="32" t="s">
        <v>117</v>
      </c>
      <c r="X266" s="30" t="s">
        <v>117</v>
      </c>
      <c r="Y266" s="32" t="s">
        <v>57</v>
      </c>
      <c r="Z266" s="32" t="s">
        <v>117</v>
      </c>
      <c r="AA266" s="30" t="s">
        <v>117</v>
      </c>
      <c r="AB266" s="37" t="s">
        <v>57</v>
      </c>
      <c r="AC266" s="37" t="s">
        <v>57</v>
      </c>
      <c r="AD266" s="37" t="s">
        <v>57</v>
      </c>
      <c r="AE266" s="30" t="s">
        <v>117</v>
      </c>
      <c r="AF266" s="30" t="s">
        <v>117</v>
      </c>
      <c r="AG266" s="30" t="s">
        <v>117</v>
      </c>
      <c r="AH266" s="30" t="s">
        <v>117</v>
      </c>
    </row>
    <row r="267" spans="1:34" s="31" customFormat="1" ht="25.5" x14ac:dyDescent="0.2">
      <c r="A267" s="36">
        <v>257</v>
      </c>
      <c r="B267" s="32" t="s">
        <v>44</v>
      </c>
      <c r="C267" s="32" t="s">
        <v>903</v>
      </c>
      <c r="D267" s="39" t="s">
        <v>904</v>
      </c>
      <c r="E267" s="39" t="s">
        <v>512</v>
      </c>
      <c r="F267" s="39" t="s">
        <v>672</v>
      </c>
      <c r="G267" s="32" t="s">
        <v>324</v>
      </c>
      <c r="H267" s="39" t="s">
        <v>281</v>
      </c>
      <c r="I267" s="39" t="s">
        <v>117</v>
      </c>
      <c r="J267" s="39" t="s">
        <v>117</v>
      </c>
      <c r="K267" s="32" t="s">
        <v>200</v>
      </c>
      <c r="L267" s="32" t="s">
        <v>200</v>
      </c>
      <c r="M267" s="39" t="s">
        <v>907</v>
      </c>
      <c r="N267" s="39" t="s">
        <v>907</v>
      </c>
      <c r="O267" s="32" t="s">
        <v>90</v>
      </c>
      <c r="P267" s="37">
        <f t="shared" si="178"/>
        <v>3</v>
      </c>
      <c r="Q267" s="32" t="s">
        <v>91</v>
      </c>
      <c r="R267" s="37">
        <f t="shared" si="179"/>
        <v>3</v>
      </c>
      <c r="S267" s="32" t="s">
        <v>91</v>
      </c>
      <c r="T267" s="37">
        <f t="shared" si="170"/>
        <v>3</v>
      </c>
      <c r="U267" s="32">
        <f t="shared" si="171"/>
        <v>9</v>
      </c>
      <c r="V267" s="30" t="str">
        <f t="shared" si="172"/>
        <v>ALTA</v>
      </c>
      <c r="W267" s="32" t="s">
        <v>117</v>
      </c>
      <c r="X267" s="30" t="s">
        <v>117</v>
      </c>
      <c r="Y267" s="32" t="s">
        <v>57</v>
      </c>
      <c r="Z267" s="32" t="s">
        <v>117</v>
      </c>
      <c r="AA267" s="30" t="s">
        <v>117</v>
      </c>
      <c r="AB267" s="37" t="s">
        <v>57</v>
      </c>
      <c r="AC267" s="37" t="s">
        <v>57</v>
      </c>
      <c r="AD267" s="37" t="s">
        <v>57</v>
      </c>
      <c r="AE267" s="30" t="s">
        <v>117</v>
      </c>
      <c r="AF267" s="30" t="s">
        <v>117</v>
      </c>
      <c r="AG267" s="30" t="s">
        <v>117</v>
      </c>
      <c r="AH267" s="30" t="s">
        <v>117</v>
      </c>
    </row>
    <row r="268" spans="1:34" s="31" customFormat="1" ht="25.5" x14ac:dyDescent="0.2">
      <c r="A268" s="36">
        <v>258</v>
      </c>
      <c r="B268" s="32" t="s">
        <v>44</v>
      </c>
      <c r="C268" s="39" t="s">
        <v>903</v>
      </c>
      <c r="D268" s="39" t="s">
        <v>904</v>
      </c>
      <c r="E268" s="59" t="s">
        <v>845</v>
      </c>
      <c r="F268" s="39" t="s">
        <v>288</v>
      </c>
      <c r="G268" s="32" t="s">
        <v>47</v>
      </c>
      <c r="H268" s="39" t="s">
        <v>117</v>
      </c>
      <c r="I268" s="47" t="s">
        <v>846</v>
      </c>
      <c r="J268" s="39" t="s">
        <v>117</v>
      </c>
      <c r="K268" s="32" t="s">
        <v>48</v>
      </c>
      <c r="L268" s="32" t="s">
        <v>121</v>
      </c>
      <c r="M268" s="39" t="s">
        <v>911</v>
      </c>
      <c r="N268" s="39" t="s">
        <v>911</v>
      </c>
      <c r="O268" s="32" t="s">
        <v>90</v>
      </c>
      <c r="P268" s="37">
        <f t="shared" si="178"/>
        <v>3</v>
      </c>
      <c r="Q268" s="32" t="s">
        <v>91</v>
      </c>
      <c r="R268" s="37">
        <f t="shared" si="179"/>
        <v>3</v>
      </c>
      <c r="S268" s="32" t="s">
        <v>91</v>
      </c>
      <c r="T268" s="37">
        <f t="shared" si="170"/>
        <v>3</v>
      </c>
      <c r="U268" s="32">
        <f t="shared" si="171"/>
        <v>9</v>
      </c>
      <c r="V268" s="30" t="str">
        <f t="shared" si="172"/>
        <v>ALTA</v>
      </c>
      <c r="W268" s="32" t="s">
        <v>53</v>
      </c>
      <c r="X268" s="30" t="s">
        <v>117</v>
      </c>
      <c r="Y268" s="32" t="s">
        <v>54</v>
      </c>
      <c r="Z268" s="32" t="s">
        <v>92</v>
      </c>
      <c r="AA268" s="32" t="s">
        <v>331</v>
      </c>
      <c r="AB268" s="37" t="s">
        <v>57</v>
      </c>
      <c r="AC268" s="37" t="s">
        <v>57</v>
      </c>
      <c r="AD268" s="37" t="s">
        <v>57</v>
      </c>
      <c r="AE268" s="30" t="s">
        <v>117</v>
      </c>
      <c r="AF268" s="30" t="s">
        <v>117</v>
      </c>
      <c r="AG268" s="30" t="s">
        <v>117</v>
      </c>
      <c r="AH268" s="30" t="s">
        <v>117</v>
      </c>
    </row>
    <row r="269" spans="1:34" s="31" customFormat="1" ht="25.5" customHeight="1" x14ac:dyDescent="0.2">
      <c r="A269" s="36">
        <v>259</v>
      </c>
      <c r="B269" s="60" t="s">
        <v>44</v>
      </c>
      <c r="C269" s="61" t="s">
        <v>903</v>
      </c>
      <c r="D269" s="61" t="s">
        <v>904</v>
      </c>
      <c r="E269" s="61" t="s">
        <v>654</v>
      </c>
      <c r="F269" s="61" t="s">
        <v>284</v>
      </c>
      <c r="G269" s="60" t="s">
        <v>59</v>
      </c>
      <c r="H269" s="60" t="s">
        <v>418</v>
      </c>
      <c r="I269" s="39" t="s">
        <v>117</v>
      </c>
      <c r="J269" s="39" t="s">
        <v>117</v>
      </c>
      <c r="K269" s="32" t="s">
        <v>48</v>
      </c>
      <c r="L269" s="32" t="s">
        <v>785</v>
      </c>
      <c r="M269" s="39" t="s">
        <v>908</v>
      </c>
      <c r="N269" s="39" t="s">
        <v>912</v>
      </c>
      <c r="O269" s="32" t="s">
        <v>61</v>
      </c>
      <c r="P269" s="37">
        <f t="shared" si="178"/>
        <v>1</v>
      </c>
      <c r="Q269" s="32" t="s">
        <v>52</v>
      </c>
      <c r="R269" s="37">
        <f t="shared" si="179"/>
        <v>1</v>
      </c>
      <c r="S269" s="32" t="s">
        <v>52</v>
      </c>
      <c r="T269" s="37">
        <f t="shared" si="170"/>
        <v>1</v>
      </c>
      <c r="U269" s="32">
        <f t="shared" si="171"/>
        <v>3</v>
      </c>
      <c r="V269" s="30" t="str">
        <f t="shared" si="172"/>
        <v>BAJA</v>
      </c>
      <c r="W269" s="32" t="s">
        <v>117</v>
      </c>
      <c r="X269" s="30" t="s">
        <v>117</v>
      </c>
      <c r="Y269" s="32" t="s">
        <v>54</v>
      </c>
      <c r="Z269" s="32" t="s">
        <v>64</v>
      </c>
      <c r="AA269" s="32" t="s">
        <v>419</v>
      </c>
      <c r="AB269" s="37" t="s">
        <v>57</v>
      </c>
      <c r="AC269" s="37" t="s">
        <v>57</v>
      </c>
      <c r="AD269" s="37" t="s">
        <v>57</v>
      </c>
      <c r="AE269" s="30" t="s">
        <v>117</v>
      </c>
      <c r="AF269" s="30" t="s">
        <v>117</v>
      </c>
      <c r="AG269" s="30" t="s">
        <v>117</v>
      </c>
      <c r="AH269" s="30" t="s">
        <v>117</v>
      </c>
    </row>
    <row r="270" spans="1:34" s="31" customFormat="1" ht="63.75" x14ac:dyDescent="0.2">
      <c r="A270" s="36">
        <v>260</v>
      </c>
      <c r="B270" s="32" t="s">
        <v>44</v>
      </c>
      <c r="C270" s="32" t="s">
        <v>903</v>
      </c>
      <c r="D270" s="39" t="s">
        <v>904</v>
      </c>
      <c r="E270" s="39" t="s">
        <v>416</v>
      </c>
      <c r="F270" s="39" t="s">
        <v>786</v>
      </c>
      <c r="G270" s="32" t="s">
        <v>59</v>
      </c>
      <c r="H270" s="39" t="s">
        <v>430</v>
      </c>
      <c r="I270" s="39" t="s">
        <v>117</v>
      </c>
      <c r="J270" s="32">
        <v>2835</v>
      </c>
      <c r="K270" s="32" t="s">
        <v>48</v>
      </c>
      <c r="L270" s="32" t="s">
        <v>421</v>
      </c>
      <c r="M270" s="39" t="s">
        <v>911</v>
      </c>
      <c r="N270" s="39" t="s">
        <v>911</v>
      </c>
      <c r="O270" s="32" t="s">
        <v>90</v>
      </c>
      <c r="P270" s="37">
        <f t="shared" si="168"/>
        <v>3</v>
      </c>
      <c r="Q270" s="32" t="s">
        <v>91</v>
      </c>
      <c r="R270" s="37">
        <f t="shared" si="169"/>
        <v>3</v>
      </c>
      <c r="S270" s="32" t="s">
        <v>52</v>
      </c>
      <c r="T270" s="37">
        <f t="shared" ref="T270:T274" si="185">IF(S270="ALTA",3,IF(S270="MEDIA",2,IF(S270="BAJA",1,IF(O270="","ESCOJA OPCION…!",3))))</f>
        <v>1</v>
      </c>
      <c r="U270" s="32">
        <f t="shared" ref="U270:U274" si="186">SUM(P270+R270+T270)</f>
        <v>7</v>
      </c>
      <c r="V270" s="30" t="str">
        <f t="shared" ref="V270:V274" si="187">IF(OR(O270="",Q270="",S270=""),"",IF(SUM(P270,R270,T270)&gt;7,"ALTA",IF(AND(SUM(P270,R270,T270)&lt;8,SUM(P270,R270,T270)&gt;3),"MEDIA","BAJA")))</f>
        <v>MEDIA</v>
      </c>
      <c r="W270" s="32" t="s">
        <v>53</v>
      </c>
      <c r="X270" s="30" t="s">
        <v>117</v>
      </c>
      <c r="Y270" s="32" t="s">
        <v>54</v>
      </c>
      <c r="Z270" s="32" t="s">
        <v>92</v>
      </c>
      <c r="AA270" s="32" t="s">
        <v>331</v>
      </c>
      <c r="AB270" s="37" t="s">
        <v>57</v>
      </c>
      <c r="AC270" s="37" t="s">
        <v>57</v>
      </c>
      <c r="AD270" s="37" t="s">
        <v>57</v>
      </c>
      <c r="AE270" s="30" t="s">
        <v>117</v>
      </c>
      <c r="AF270" s="30" t="s">
        <v>117</v>
      </c>
      <c r="AG270" s="30" t="s">
        <v>117</v>
      </c>
      <c r="AH270" s="30" t="s">
        <v>117</v>
      </c>
    </row>
    <row r="271" spans="1:34" s="31" customFormat="1" ht="131.25" customHeight="1" x14ac:dyDescent="0.2">
      <c r="A271" s="36">
        <v>261</v>
      </c>
      <c r="B271" s="32" t="s">
        <v>44</v>
      </c>
      <c r="C271" s="32" t="s">
        <v>903</v>
      </c>
      <c r="D271" s="39" t="s">
        <v>904</v>
      </c>
      <c r="E271" s="39" t="s">
        <v>651</v>
      </c>
      <c r="F271" s="39" t="s">
        <v>787</v>
      </c>
      <c r="G271" s="32" t="s">
        <v>164</v>
      </c>
      <c r="H271" s="39" t="s">
        <v>910</v>
      </c>
      <c r="I271" s="39" t="s">
        <v>117</v>
      </c>
      <c r="J271" s="32">
        <v>2835</v>
      </c>
      <c r="K271" s="32" t="s">
        <v>200</v>
      </c>
      <c r="L271" s="32" t="s">
        <v>164</v>
      </c>
      <c r="M271" s="39" t="s">
        <v>911</v>
      </c>
      <c r="N271" s="39" t="s">
        <v>911</v>
      </c>
      <c r="O271" s="32" t="s">
        <v>90</v>
      </c>
      <c r="P271" s="37">
        <f t="shared" ref="P271" si="188">IF(O271="Información pública Reservada",3,IF(O271="Información pública Clasificada",2,IF(O271="Información Pública",1,IF(O271="","ESCOJA OPCION…!",3))))</f>
        <v>3</v>
      </c>
      <c r="Q271" s="32" t="s">
        <v>91</v>
      </c>
      <c r="R271" s="37">
        <f t="shared" ref="R271" si="189">IF(Q271="ALTA",3,IF(Q271="MEDIA",2,IF(Q271="BAJA",1,IF(O271="","ESCOJA OPCION…!",3))))</f>
        <v>3</v>
      </c>
      <c r="S271" s="32" t="s">
        <v>52</v>
      </c>
      <c r="T271" s="37">
        <f t="shared" ref="T271" si="190">IF(S271="ALTA",3,IF(S271="MEDIA",2,IF(S271="BAJA",1,IF(O271="","ESCOJA OPCION…!",3))))</f>
        <v>1</v>
      </c>
      <c r="U271" s="32">
        <f t="shared" ref="U271" si="191">SUM(P271+R271+T271)</f>
        <v>7</v>
      </c>
      <c r="V271" s="30" t="str">
        <f t="shared" ref="V271" si="192">IF(OR(O271="",Q271="",S271=""),"",IF(SUM(P271,R271,T271)&gt;7,"ALTA",IF(AND(SUM(P271,R271,T271)&lt;8,SUM(P271,R271,T271)&gt;3),"MEDIA","BAJA")))</f>
        <v>MEDIA</v>
      </c>
      <c r="W271" s="32" t="s">
        <v>53</v>
      </c>
      <c r="X271" s="30" t="s">
        <v>117</v>
      </c>
      <c r="Y271" s="32" t="s">
        <v>54</v>
      </c>
      <c r="Z271" s="32" t="s">
        <v>92</v>
      </c>
      <c r="AA271" s="32" t="s">
        <v>331</v>
      </c>
      <c r="AB271" s="37" t="s">
        <v>57</v>
      </c>
      <c r="AC271" s="37" t="s">
        <v>57</v>
      </c>
      <c r="AD271" s="37" t="s">
        <v>57</v>
      </c>
      <c r="AE271" s="30" t="s">
        <v>117</v>
      </c>
      <c r="AF271" s="30" t="s">
        <v>117</v>
      </c>
      <c r="AG271" s="30" t="s">
        <v>117</v>
      </c>
      <c r="AH271" s="30" t="s">
        <v>117</v>
      </c>
    </row>
    <row r="272" spans="1:34" s="31" customFormat="1" ht="25.5" x14ac:dyDescent="0.2">
      <c r="A272" s="36">
        <v>262</v>
      </c>
      <c r="B272" s="32" t="s">
        <v>44</v>
      </c>
      <c r="C272" s="39" t="s">
        <v>903</v>
      </c>
      <c r="D272" s="39" t="s">
        <v>904</v>
      </c>
      <c r="E272" s="47" t="s">
        <v>285</v>
      </c>
      <c r="F272" s="39" t="s">
        <v>287</v>
      </c>
      <c r="G272" s="32" t="s">
        <v>47</v>
      </c>
      <c r="H272" s="39" t="s">
        <v>117</v>
      </c>
      <c r="I272" s="47" t="s">
        <v>846</v>
      </c>
      <c r="J272" s="39" t="s">
        <v>117</v>
      </c>
      <c r="K272" s="32" t="s">
        <v>48</v>
      </c>
      <c r="L272" s="32" t="s">
        <v>121</v>
      </c>
      <c r="M272" s="39" t="s">
        <v>911</v>
      </c>
      <c r="N272" s="39" t="s">
        <v>911</v>
      </c>
      <c r="O272" s="32" t="s">
        <v>90</v>
      </c>
      <c r="P272" s="37">
        <f t="shared" si="168"/>
        <v>3</v>
      </c>
      <c r="Q272" s="32" t="s">
        <v>91</v>
      </c>
      <c r="R272" s="37">
        <f t="shared" si="169"/>
        <v>3</v>
      </c>
      <c r="S272" s="32" t="s">
        <v>91</v>
      </c>
      <c r="T272" s="37">
        <f t="shared" si="185"/>
        <v>3</v>
      </c>
      <c r="U272" s="32">
        <f t="shared" si="186"/>
        <v>9</v>
      </c>
      <c r="V272" s="30" t="str">
        <f t="shared" si="187"/>
        <v>ALTA</v>
      </c>
      <c r="W272" s="32" t="s">
        <v>53</v>
      </c>
      <c r="X272" s="30" t="s">
        <v>117</v>
      </c>
      <c r="Y272" s="32" t="s">
        <v>54</v>
      </c>
      <c r="Z272" s="32" t="s">
        <v>92</v>
      </c>
      <c r="AA272" s="32" t="s">
        <v>331</v>
      </c>
      <c r="AB272" s="37" t="s">
        <v>57</v>
      </c>
      <c r="AC272" s="37" t="s">
        <v>57</v>
      </c>
      <c r="AD272" s="37" t="s">
        <v>57</v>
      </c>
      <c r="AE272" s="30" t="s">
        <v>117</v>
      </c>
      <c r="AF272" s="30" t="s">
        <v>117</v>
      </c>
      <c r="AG272" s="30" t="s">
        <v>117</v>
      </c>
      <c r="AH272" s="30" t="s">
        <v>117</v>
      </c>
    </row>
    <row r="273" spans="1:34" s="31" customFormat="1" ht="25.5" x14ac:dyDescent="0.2">
      <c r="A273" s="36">
        <v>263</v>
      </c>
      <c r="B273" s="32" t="s">
        <v>44</v>
      </c>
      <c r="C273" s="39" t="s">
        <v>903</v>
      </c>
      <c r="D273" s="39" t="s">
        <v>904</v>
      </c>
      <c r="E273" s="47" t="s">
        <v>286</v>
      </c>
      <c r="F273" s="39" t="s">
        <v>288</v>
      </c>
      <c r="G273" s="32" t="s">
        <v>47</v>
      </c>
      <c r="H273" s="39" t="s">
        <v>117</v>
      </c>
      <c r="I273" s="47" t="s">
        <v>846</v>
      </c>
      <c r="J273" s="39" t="s">
        <v>117</v>
      </c>
      <c r="K273" s="32" t="s">
        <v>48</v>
      </c>
      <c r="L273" s="32" t="s">
        <v>121</v>
      </c>
      <c r="M273" s="39" t="s">
        <v>911</v>
      </c>
      <c r="N273" s="39" t="s">
        <v>911</v>
      </c>
      <c r="O273" s="32" t="s">
        <v>90</v>
      </c>
      <c r="P273" s="37">
        <f t="shared" si="168"/>
        <v>3</v>
      </c>
      <c r="Q273" s="32" t="s">
        <v>91</v>
      </c>
      <c r="R273" s="37">
        <f t="shared" si="169"/>
        <v>3</v>
      </c>
      <c r="S273" s="32" t="s">
        <v>91</v>
      </c>
      <c r="T273" s="37">
        <f t="shared" si="185"/>
        <v>3</v>
      </c>
      <c r="U273" s="32">
        <f t="shared" si="186"/>
        <v>9</v>
      </c>
      <c r="V273" s="30" t="str">
        <f t="shared" si="187"/>
        <v>ALTA</v>
      </c>
      <c r="W273" s="32" t="s">
        <v>53</v>
      </c>
      <c r="X273" s="30" t="s">
        <v>117</v>
      </c>
      <c r="Y273" s="32" t="s">
        <v>54</v>
      </c>
      <c r="Z273" s="32" t="s">
        <v>92</v>
      </c>
      <c r="AA273" s="32" t="s">
        <v>331</v>
      </c>
      <c r="AB273" s="37" t="s">
        <v>57</v>
      </c>
      <c r="AC273" s="37" t="s">
        <v>57</v>
      </c>
      <c r="AD273" s="37" t="s">
        <v>57</v>
      </c>
      <c r="AE273" s="30" t="s">
        <v>117</v>
      </c>
      <c r="AF273" s="30" t="s">
        <v>117</v>
      </c>
      <c r="AG273" s="30" t="s">
        <v>117</v>
      </c>
      <c r="AH273" s="30" t="s">
        <v>117</v>
      </c>
    </row>
    <row r="274" spans="1:34" s="31" customFormat="1" ht="54.75" customHeight="1" x14ac:dyDescent="0.2">
      <c r="A274" s="36">
        <v>264</v>
      </c>
      <c r="B274" s="32" t="s">
        <v>44</v>
      </c>
      <c r="C274" s="32" t="s">
        <v>903</v>
      </c>
      <c r="D274" s="39" t="s">
        <v>904</v>
      </c>
      <c r="E274" s="39" t="s">
        <v>788</v>
      </c>
      <c r="F274" s="39" t="s">
        <v>789</v>
      </c>
      <c r="G274" s="32" t="s">
        <v>59</v>
      </c>
      <c r="H274" s="39" t="s">
        <v>430</v>
      </c>
      <c r="I274" s="39" t="s">
        <v>117</v>
      </c>
      <c r="J274" s="32">
        <v>2837</v>
      </c>
      <c r="K274" s="32" t="s">
        <v>48</v>
      </c>
      <c r="L274" s="32" t="s">
        <v>330</v>
      </c>
      <c r="M274" s="39" t="s">
        <v>911</v>
      </c>
      <c r="N274" s="39" t="s">
        <v>911</v>
      </c>
      <c r="O274" s="32" t="s">
        <v>61</v>
      </c>
      <c r="P274" s="37">
        <f t="shared" si="168"/>
        <v>1</v>
      </c>
      <c r="Q274" s="32" t="s">
        <v>91</v>
      </c>
      <c r="R274" s="37">
        <f t="shared" si="169"/>
        <v>3</v>
      </c>
      <c r="S274" s="32" t="s">
        <v>91</v>
      </c>
      <c r="T274" s="37">
        <f t="shared" si="185"/>
        <v>3</v>
      </c>
      <c r="U274" s="32">
        <f t="shared" si="186"/>
        <v>7</v>
      </c>
      <c r="V274" s="30" t="str">
        <f t="shared" si="187"/>
        <v>MEDIA</v>
      </c>
      <c r="W274" s="32" t="s">
        <v>62</v>
      </c>
      <c r="X274" s="32" t="s">
        <v>283</v>
      </c>
      <c r="Y274" s="32" t="s">
        <v>54</v>
      </c>
      <c r="Z274" s="32" t="s">
        <v>64</v>
      </c>
      <c r="AA274" s="32" t="s">
        <v>790</v>
      </c>
      <c r="AB274" s="37" t="s">
        <v>57</v>
      </c>
      <c r="AC274" s="37" t="s">
        <v>57</v>
      </c>
      <c r="AD274" s="37" t="s">
        <v>57</v>
      </c>
      <c r="AE274" s="30" t="s">
        <v>117</v>
      </c>
      <c r="AF274" s="30" t="s">
        <v>117</v>
      </c>
      <c r="AG274" s="30" t="s">
        <v>117</v>
      </c>
      <c r="AH274" s="30" t="s">
        <v>117</v>
      </c>
    </row>
    <row r="275" spans="1:34" s="31" customFormat="1" ht="76.5" customHeight="1" x14ac:dyDescent="0.2">
      <c r="A275" s="36">
        <v>265</v>
      </c>
      <c r="B275" s="32" t="s">
        <v>44</v>
      </c>
      <c r="C275" s="32" t="s">
        <v>903</v>
      </c>
      <c r="D275" s="39" t="s">
        <v>904</v>
      </c>
      <c r="E275" s="39" t="s">
        <v>652</v>
      </c>
      <c r="F275" s="39" t="s">
        <v>791</v>
      </c>
      <c r="G275" s="32" t="s">
        <v>164</v>
      </c>
      <c r="H275" s="39" t="s">
        <v>910</v>
      </c>
      <c r="I275" s="39" t="s">
        <v>117</v>
      </c>
      <c r="J275" s="32">
        <v>2837</v>
      </c>
      <c r="K275" s="32" t="s">
        <v>200</v>
      </c>
      <c r="L275" s="32" t="s">
        <v>164</v>
      </c>
      <c r="M275" s="39" t="s">
        <v>911</v>
      </c>
      <c r="N275" s="39" t="s">
        <v>911</v>
      </c>
      <c r="O275" s="32" t="s">
        <v>61</v>
      </c>
      <c r="P275" s="37">
        <f t="shared" ref="P275:P276" si="193">IF(O275="Información pública Reservada",3,IF(O275="Información pública Clasificada",2,IF(O275="Información Pública",1,IF(O275="","ESCOJA OPCION…!",3))))</f>
        <v>1</v>
      </c>
      <c r="Q275" s="32" t="s">
        <v>91</v>
      </c>
      <c r="R275" s="37">
        <f t="shared" ref="R275:R276" si="194">IF(Q275="ALTA",3,IF(Q275="MEDIA",2,IF(Q275="BAJA",1,IF(O275="","ESCOJA OPCION…!",3))))</f>
        <v>3</v>
      </c>
      <c r="S275" s="32" t="s">
        <v>91</v>
      </c>
      <c r="T275" s="37">
        <f t="shared" ref="T275:T276" si="195">IF(S275="ALTA",3,IF(S275="MEDIA",2,IF(S275="BAJA",1,IF(O275="","ESCOJA OPCION…!",3))))</f>
        <v>3</v>
      </c>
      <c r="U275" s="32">
        <f t="shared" ref="U275:U276" si="196">SUM(P275+R275+T275)</f>
        <v>7</v>
      </c>
      <c r="V275" s="30" t="str">
        <f t="shared" ref="V275:V276" si="197">IF(OR(O275="",Q275="",S275=""),"",IF(SUM(P275,R275,T275)&gt;7,"ALTA",IF(AND(SUM(P275,R275,T275)&lt;8,SUM(P275,R275,T275)&gt;3),"MEDIA","BAJA")))</f>
        <v>MEDIA</v>
      </c>
      <c r="W275" s="32" t="s">
        <v>62</v>
      </c>
      <c r="X275" s="32" t="s">
        <v>283</v>
      </c>
      <c r="Y275" s="32" t="s">
        <v>54</v>
      </c>
      <c r="Z275" s="32" t="s">
        <v>64</v>
      </c>
      <c r="AA275" s="32" t="s">
        <v>790</v>
      </c>
      <c r="AB275" s="37" t="s">
        <v>57</v>
      </c>
      <c r="AC275" s="37" t="s">
        <v>57</v>
      </c>
      <c r="AD275" s="37" t="s">
        <v>57</v>
      </c>
      <c r="AE275" s="30" t="s">
        <v>117</v>
      </c>
      <c r="AF275" s="30" t="s">
        <v>117</v>
      </c>
      <c r="AG275" s="30" t="s">
        <v>117</v>
      </c>
      <c r="AH275" s="30" t="s">
        <v>117</v>
      </c>
    </row>
    <row r="276" spans="1:34" s="31" customFormat="1" ht="25.5" x14ac:dyDescent="0.2">
      <c r="A276" s="36">
        <v>266</v>
      </c>
      <c r="B276" s="32" t="s">
        <v>44</v>
      </c>
      <c r="C276" s="39" t="s">
        <v>903</v>
      </c>
      <c r="D276" s="39" t="s">
        <v>904</v>
      </c>
      <c r="E276" s="59" t="s">
        <v>847</v>
      </c>
      <c r="F276" s="39" t="s">
        <v>288</v>
      </c>
      <c r="G276" s="32" t="s">
        <v>47</v>
      </c>
      <c r="H276" s="39" t="s">
        <v>117</v>
      </c>
      <c r="I276" s="47" t="s">
        <v>846</v>
      </c>
      <c r="J276" s="39" t="s">
        <v>117</v>
      </c>
      <c r="K276" s="32" t="s">
        <v>48</v>
      </c>
      <c r="L276" s="32" t="s">
        <v>121</v>
      </c>
      <c r="M276" s="39" t="s">
        <v>911</v>
      </c>
      <c r="N276" s="39" t="s">
        <v>911</v>
      </c>
      <c r="O276" s="32" t="s">
        <v>90</v>
      </c>
      <c r="P276" s="37">
        <f t="shared" si="193"/>
        <v>3</v>
      </c>
      <c r="Q276" s="32" t="s">
        <v>91</v>
      </c>
      <c r="R276" s="37">
        <f t="shared" si="194"/>
        <v>3</v>
      </c>
      <c r="S276" s="32" t="s">
        <v>91</v>
      </c>
      <c r="T276" s="37">
        <f t="shared" si="195"/>
        <v>3</v>
      </c>
      <c r="U276" s="32">
        <f t="shared" si="196"/>
        <v>9</v>
      </c>
      <c r="V276" s="30" t="str">
        <f t="shared" si="197"/>
        <v>ALTA</v>
      </c>
      <c r="W276" s="32" t="s">
        <v>53</v>
      </c>
      <c r="X276" s="30" t="s">
        <v>117</v>
      </c>
      <c r="Y276" s="32" t="s">
        <v>54</v>
      </c>
      <c r="Z276" s="32" t="s">
        <v>92</v>
      </c>
      <c r="AA276" s="32" t="s">
        <v>331</v>
      </c>
      <c r="AB276" s="37" t="s">
        <v>57</v>
      </c>
      <c r="AC276" s="37" t="s">
        <v>57</v>
      </c>
      <c r="AD276" s="37" t="s">
        <v>57</v>
      </c>
      <c r="AE276" s="30" t="s">
        <v>117</v>
      </c>
      <c r="AF276" s="30" t="s">
        <v>117</v>
      </c>
      <c r="AG276" s="30" t="s">
        <v>117</v>
      </c>
      <c r="AH276" s="30" t="s">
        <v>117</v>
      </c>
    </row>
    <row r="277" spans="1:34" s="31" customFormat="1" ht="58.5" customHeight="1" x14ac:dyDescent="0.2">
      <c r="A277" s="36">
        <v>267</v>
      </c>
      <c r="B277" s="32" t="s">
        <v>44</v>
      </c>
      <c r="C277" s="32" t="s">
        <v>903</v>
      </c>
      <c r="D277" s="39" t="s">
        <v>904</v>
      </c>
      <c r="E277" s="39" t="s">
        <v>939</v>
      </c>
      <c r="F277" s="39" t="s">
        <v>327</v>
      </c>
      <c r="G277" s="32" t="s">
        <v>59</v>
      </c>
      <c r="H277" s="39" t="s">
        <v>430</v>
      </c>
      <c r="I277" s="39" t="s">
        <v>117</v>
      </c>
      <c r="J277" s="32">
        <v>2995</v>
      </c>
      <c r="K277" s="32" t="s">
        <v>48</v>
      </c>
      <c r="L277" s="32" t="s">
        <v>329</v>
      </c>
      <c r="M277" s="39" t="s">
        <v>911</v>
      </c>
      <c r="N277" s="39" t="s">
        <v>911</v>
      </c>
      <c r="O277" s="32" t="s">
        <v>61</v>
      </c>
      <c r="P277" s="37">
        <f t="shared" ref="P277:P280" si="198">IF(O277="Información pública Reservada",3,IF(O277="Información pública Clasificada",2,IF(O277="Información Pública",1,IF(O277="","ESCOJA OPCION…!",3))))</f>
        <v>1</v>
      </c>
      <c r="Q277" s="32" t="s">
        <v>66</v>
      </c>
      <c r="R277" s="37">
        <f t="shared" ref="R277:R280" si="199">IF(Q277="ALTA",3,IF(Q277="MEDIA",2,IF(Q277="BAJA",1,IF(O277="","ESCOJA OPCION…!",3))))</f>
        <v>2</v>
      </c>
      <c r="S277" s="32" t="s">
        <v>66</v>
      </c>
      <c r="T277" s="37">
        <f t="shared" ref="T277:T280" si="200">IF(S277="ALTA",3,IF(S277="MEDIA",2,IF(S277="BAJA",1,IF(O277="","ESCOJA OPCION…!",3))))</f>
        <v>2</v>
      </c>
      <c r="U277" s="32">
        <f t="shared" ref="U277:U280" si="201">SUM(P277+R277+T277)</f>
        <v>5</v>
      </c>
      <c r="V277" s="30" t="str">
        <f t="shared" ref="V277:V280" si="202">IF(OR(O277="",Q277="",S277=""),"",IF(SUM(P277,R277,T277)&gt;7,"ALTA",IF(AND(SUM(P277,R277,T277)&lt;8,SUM(P277,R277,T277)&gt;3),"MEDIA","BAJA")))</f>
        <v>MEDIA</v>
      </c>
      <c r="W277" s="32" t="s">
        <v>53</v>
      </c>
      <c r="X277" s="30" t="s">
        <v>117</v>
      </c>
      <c r="Y277" s="32" t="s">
        <v>54</v>
      </c>
      <c r="Z277" s="32" t="s">
        <v>55</v>
      </c>
      <c r="AA277" s="32" t="s">
        <v>331</v>
      </c>
      <c r="AB277" s="37" t="s">
        <v>57</v>
      </c>
      <c r="AC277" s="37" t="s">
        <v>57</v>
      </c>
      <c r="AD277" s="37" t="s">
        <v>57</v>
      </c>
      <c r="AE277" s="30" t="s">
        <v>117</v>
      </c>
      <c r="AF277" s="30" t="s">
        <v>117</v>
      </c>
      <c r="AG277" s="30" t="s">
        <v>117</v>
      </c>
      <c r="AH277" s="30" t="s">
        <v>117</v>
      </c>
    </row>
    <row r="278" spans="1:34" s="31" customFormat="1" ht="72" customHeight="1" x14ac:dyDescent="0.2">
      <c r="A278" s="36">
        <v>268</v>
      </c>
      <c r="B278" s="32" t="s">
        <v>44</v>
      </c>
      <c r="C278" s="32" t="s">
        <v>903</v>
      </c>
      <c r="D278" s="39" t="s">
        <v>904</v>
      </c>
      <c r="E278" s="39" t="s">
        <v>653</v>
      </c>
      <c r="F278" s="39" t="s">
        <v>420</v>
      </c>
      <c r="G278" s="32" t="s">
        <v>164</v>
      </c>
      <c r="H278" s="39" t="s">
        <v>910</v>
      </c>
      <c r="I278" s="39" t="s">
        <v>117</v>
      </c>
      <c r="J278" s="32">
        <v>2995</v>
      </c>
      <c r="K278" s="32" t="s">
        <v>200</v>
      </c>
      <c r="L278" s="32" t="s">
        <v>164</v>
      </c>
      <c r="M278" s="39" t="s">
        <v>911</v>
      </c>
      <c r="N278" s="39" t="s">
        <v>911</v>
      </c>
      <c r="O278" s="32" t="s">
        <v>61</v>
      </c>
      <c r="P278" s="37">
        <f t="shared" ref="P278:P279" si="203">IF(O278="Información pública Reservada",3,IF(O278="Información pública Clasificada",2,IF(O278="Información Pública",1,IF(O278="","ESCOJA OPCION…!",3))))</f>
        <v>1</v>
      </c>
      <c r="Q278" s="32" t="s">
        <v>66</v>
      </c>
      <c r="R278" s="37">
        <f t="shared" ref="R278:R279" si="204">IF(Q278="ALTA",3,IF(Q278="MEDIA",2,IF(Q278="BAJA",1,IF(O278="","ESCOJA OPCION…!",3))))</f>
        <v>2</v>
      </c>
      <c r="S278" s="32" t="s">
        <v>66</v>
      </c>
      <c r="T278" s="37">
        <f t="shared" ref="T278:T279" si="205">IF(S278="ALTA",3,IF(S278="MEDIA",2,IF(S278="BAJA",1,IF(O278="","ESCOJA OPCION…!",3))))</f>
        <v>2</v>
      </c>
      <c r="U278" s="32">
        <f t="shared" ref="U278:U279" si="206">SUM(P278+R278+T278)</f>
        <v>5</v>
      </c>
      <c r="V278" s="30" t="str">
        <f t="shared" ref="V278:V279" si="207">IF(OR(O278="",Q278="",S278=""),"",IF(SUM(P278,R278,T278)&gt;7,"ALTA",IF(AND(SUM(P278,R278,T278)&lt;8,SUM(P278,R278,T278)&gt;3),"MEDIA","BAJA")))</f>
        <v>MEDIA</v>
      </c>
      <c r="W278" s="32" t="s">
        <v>117</v>
      </c>
      <c r="X278" s="30" t="s">
        <v>117</v>
      </c>
      <c r="Y278" s="32" t="s">
        <v>54</v>
      </c>
      <c r="Z278" s="32" t="s">
        <v>55</v>
      </c>
      <c r="AA278" s="32" t="s">
        <v>331</v>
      </c>
      <c r="AB278" s="37" t="s">
        <v>57</v>
      </c>
      <c r="AC278" s="37" t="s">
        <v>57</v>
      </c>
      <c r="AD278" s="37" t="s">
        <v>57</v>
      </c>
      <c r="AE278" s="30" t="s">
        <v>117</v>
      </c>
      <c r="AF278" s="30" t="s">
        <v>117</v>
      </c>
      <c r="AG278" s="30" t="s">
        <v>117</v>
      </c>
      <c r="AH278" s="30" t="s">
        <v>117</v>
      </c>
    </row>
    <row r="279" spans="1:34" s="31" customFormat="1" ht="33" customHeight="1" x14ac:dyDescent="0.2">
      <c r="A279" s="36">
        <v>269</v>
      </c>
      <c r="B279" s="32" t="s">
        <v>44</v>
      </c>
      <c r="C279" s="39" t="s">
        <v>903</v>
      </c>
      <c r="D279" s="39" t="s">
        <v>904</v>
      </c>
      <c r="E279" s="59" t="s">
        <v>843</v>
      </c>
      <c r="F279" s="39" t="s">
        <v>288</v>
      </c>
      <c r="G279" s="32" t="s">
        <v>47</v>
      </c>
      <c r="H279" s="39" t="s">
        <v>117</v>
      </c>
      <c r="I279" s="47" t="s">
        <v>844</v>
      </c>
      <c r="J279" s="39" t="s">
        <v>117</v>
      </c>
      <c r="K279" s="32" t="s">
        <v>48</v>
      </c>
      <c r="L279" s="32" t="s">
        <v>121</v>
      </c>
      <c r="M279" s="39" t="s">
        <v>911</v>
      </c>
      <c r="N279" s="39" t="s">
        <v>913</v>
      </c>
      <c r="O279" s="32" t="s">
        <v>90</v>
      </c>
      <c r="P279" s="37">
        <f t="shared" si="203"/>
        <v>3</v>
      </c>
      <c r="Q279" s="32" t="s">
        <v>91</v>
      </c>
      <c r="R279" s="37">
        <f t="shared" si="204"/>
        <v>3</v>
      </c>
      <c r="S279" s="32" t="s">
        <v>91</v>
      </c>
      <c r="T279" s="37">
        <f t="shared" si="205"/>
        <v>3</v>
      </c>
      <c r="U279" s="32">
        <f t="shared" si="206"/>
        <v>9</v>
      </c>
      <c r="V279" s="30" t="str">
        <f t="shared" si="207"/>
        <v>ALTA</v>
      </c>
      <c r="W279" s="32" t="s">
        <v>53</v>
      </c>
      <c r="X279" s="30" t="s">
        <v>117</v>
      </c>
      <c r="Y279" s="32" t="s">
        <v>54</v>
      </c>
      <c r="Z279" s="32" t="s">
        <v>92</v>
      </c>
      <c r="AA279" s="32" t="s">
        <v>331</v>
      </c>
      <c r="AB279" s="37" t="s">
        <v>57</v>
      </c>
      <c r="AC279" s="37" t="s">
        <v>57</v>
      </c>
      <c r="AD279" s="37" t="s">
        <v>57</v>
      </c>
      <c r="AE279" s="30" t="s">
        <v>117</v>
      </c>
      <c r="AF279" s="30" t="s">
        <v>117</v>
      </c>
      <c r="AG279" s="30" t="s">
        <v>117</v>
      </c>
      <c r="AH279" s="30" t="s">
        <v>117</v>
      </c>
    </row>
    <row r="280" spans="1:34" s="31" customFormat="1" ht="63.75" x14ac:dyDescent="0.2">
      <c r="A280" s="37">
        <v>270</v>
      </c>
      <c r="B280" s="32" t="s">
        <v>44</v>
      </c>
      <c r="C280" s="32" t="s">
        <v>903</v>
      </c>
      <c r="D280" s="39" t="s">
        <v>904</v>
      </c>
      <c r="E280" s="61" t="s">
        <v>940</v>
      </c>
      <c r="F280" s="39" t="s">
        <v>415</v>
      </c>
      <c r="G280" s="32" t="s">
        <v>164</v>
      </c>
      <c r="H280" s="39" t="s">
        <v>830</v>
      </c>
      <c r="I280" s="39" t="s">
        <v>117</v>
      </c>
      <c r="J280" s="39" t="s">
        <v>414</v>
      </c>
      <c r="K280" s="32" t="s">
        <v>200</v>
      </c>
      <c r="L280" s="32" t="s">
        <v>164</v>
      </c>
      <c r="M280" s="39" t="s">
        <v>904</v>
      </c>
      <c r="N280" s="39" t="s">
        <v>914</v>
      </c>
      <c r="O280" s="32" t="s">
        <v>61</v>
      </c>
      <c r="P280" s="37">
        <f t="shared" si="198"/>
        <v>1</v>
      </c>
      <c r="Q280" s="32" t="s">
        <v>66</v>
      </c>
      <c r="R280" s="37">
        <f t="shared" si="199"/>
        <v>2</v>
      </c>
      <c r="S280" s="32" t="s">
        <v>66</v>
      </c>
      <c r="T280" s="37">
        <f t="shared" si="200"/>
        <v>2</v>
      </c>
      <c r="U280" s="32">
        <f t="shared" si="201"/>
        <v>5</v>
      </c>
      <c r="V280" s="30" t="str">
        <f t="shared" si="202"/>
        <v>MEDIA</v>
      </c>
      <c r="W280" s="32" t="s">
        <v>117</v>
      </c>
      <c r="X280" s="32" t="s">
        <v>117</v>
      </c>
      <c r="Y280" s="32" t="s">
        <v>57</v>
      </c>
      <c r="Z280" s="32" t="s">
        <v>117</v>
      </c>
      <c r="AA280" s="32" t="s">
        <v>117</v>
      </c>
      <c r="AB280" s="37" t="s">
        <v>57</v>
      </c>
      <c r="AC280" s="37" t="s">
        <v>57</v>
      </c>
      <c r="AD280" s="37" t="s">
        <v>57</v>
      </c>
      <c r="AE280" s="32" t="s">
        <v>117</v>
      </c>
      <c r="AF280" s="32" t="s">
        <v>117</v>
      </c>
      <c r="AG280" s="32" t="s">
        <v>117</v>
      </c>
      <c r="AH280" s="32" t="s">
        <v>117</v>
      </c>
    </row>
  </sheetData>
  <mergeCells count="21">
    <mergeCell ref="A1:C4"/>
    <mergeCell ref="D1:X4"/>
    <mergeCell ref="Y1:Z1"/>
    <mergeCell ref="AA1:AH1"/>
    <mergeCell ref="Y2:Z2"/>
    <mergeCell ref="AA2:AH2"/>
    <mergeCell ref="Y3:Z3"/>
    <mergeCell ref="AA3:AH3"/>
    <mergeCell ref="Y4:Z4"/>
    <mergeCell ref="AA4:AH4"/>
    <mergeCell ref="A9:G9"/>
    <mergeCell ref="H9:I9"/>
    <mergeCell ref="K9:K10"/>
    <mergeCell ref="L9:L10"/>
    <mergeCell ref="M9:N9"/>
    <mergeCell ref="AC9:AH9"/>
    <mergeCell ref="O9:T9"/>
    <mergeCell ref="U9:V9"/>
    <mergeCell ref="W9:W10"/>
    <mergeCell ref="X9:X10"/>
    <mergeCell ref="Y9:AB9"/>
  </mergeCells>
  <phoneticPr fontId="17" type="noConversion"/>
  <conditionalFormatting sqref="O11:O280">
    <cfRule type="containsText" dxfId="65" priority="13" operator="containsText" text="Información Pública Reservada">
      <formula>NOT(ISERROR(SEARCH("Información Pública Reservada",O11)))</formula>
    </cfRule>
    <cfRule type="containsText" dxfId="64" priority="14" operator="containsText" text="Información Pública Clasificada">
      <formula>NOT(ISERROR(SEARCH("Información Pública Clasificada",O11)))</formula>
    </cfRule>
    <cfRule type="containsText" dxfId="63" priority="15" operator="containsText" text="Información Pública">
      <formula>NOT(ISERROR(SEARCH("Información Pública",O11)))</formula>
    </cfRule>
    <cfRule type="containsText" dxfId="62" priority="16" operator="containsText" text="No Clasificada">
      <formula>NOT(ISERROR(SEARCH("No Clasificada",O11)))</formula>
    </cfRule>
  </conditionalFormatting>
  <conditionalFormatting sqref="Q11:Q280 S11:S280">
    <cfRule type="containsText" dxfId="61" priority="17" operator="containsText" text="ALTA">
      <formula>NOT(ISERROR(SEARCH("ALTA",Q11)))</formula>
    </cfRule>
    <cfRule type="containsText" dxfId="60" priority="18" operator="containsText" text="MEDIA">
      <formula>NOT(ISERROR(SEARCH("MEDIA",Q11)))</formula>
    </cfRule>
    <cfRule type="containsText" dxfId="59" priority="19" operator="containsText" text="BAJA">
      <formula>NOT(ISERROR(SEARCH("BAJA",Q11)))</formula>
    </cfRule>
    <cfRule type="containsText" dxfId="58" priority="20" operator="containsText" text="NO CLASIFICADA">
      <formula>NOT(ISERROR(SEARCH("NO CLASIFICADA",Q11)))</formula>
    </cfRule>
  </conditionalFormatting>
  <conditionalFormatting sqref="V11:V280">
    <cfRule type="containsText" dxfId="57" priority="25" operator="containsText" text="BAJA">
      <formula>NOT(ISERROR(SEARCH("BAJA",V11)))</formula>
    </cfRule>
    <cfRule type="containsText" dxfId="56" priority="26" operator="containsText" text="MEDIA">
      <formula>NOT(ISERROR(SEARCH("MEDIA",V11)))</formula>
    </cfRule>
    <cfRule type="containsText" dxfId="55" priority="27" operator="containsText" text="ALTA">
      <formula>NOT(ISERROR(SEARCH("ALTA",V11)))</formula>
    </cfRule>
  </conditionalFormatting>
  <dataValidations count="16">
    <dataValidation type="list" allowBlank="1" showInputMessage="1" showErrorMessage="1" sqref="AB195:AB211 AB189:AB190 AB187 AB183 AB87:AB88 AB85 AB69:AB81 AB64:AB66 AB55:AB59 AB44:AB51 AB36:AB41 AB33:AB34 AB27:AB28 AB22:AB24 AB11:AB14 AB18:AB20 AC11:AC223 AB224:AC280 Y11:Y280" xr:uid="{00000000-0002-0000-0000-000000000000}">
      <formula1>"Si,No"</formula1>
      <formula2>0</formula2>
    </dataValidation>
    <dataValidation type="list" allowBlank="1" showInputMessage="1" showErrorMessage="1" sqref="AB212:AB223" xr:uid="{00000000-0002-0000-0000-000001000000}">
      <formula1>"Si,No,NA"</formula1>
      <formula2>0</formula2>
    </dataValidation>
    <dataValidation type="list" allowBlank="1" showInputMessage="1" showErrorMessage="1" sqref="AD11:AD14 AD16:AD213" xr:uid="{00000000-0002-0000-0000-000002000000}">
      <formula1>"Sí,No"</formula1>
      <formula2>0</formula2>
    </dataValidation>
    <dataValidation type="list" allowBlank="1" showInputMessage="1" showErrorMessage="1" sqref="AD15" xr:uid="{00000000-0002-0000-0000-000003000000}">
      <formula1>"Sí,No,Susceptible"</formula1>
    </dataValidation>
    <dataValidation type="list" allowBlank="1" showInputMessage="1" showErrorMessage="1" sqref="Z18:Z20 Z264 Z257:Z261 Z230:Z255 Z227:Z228 Z223:Z225 Z217:Z218 Z220:Z221 Z195:Z213 Z189:Z190 Z187 Z183 Z87:Z88 Z85 Z69:Z81 Z64:Z66 Z55:Z59 Z44:Z51 Z36:Z41 Z33:Z34 Z27:Z28 Z22:Z24 Z11:Z14 Z268:Z279" xr:uid="{00000000-0002-0000-0000-000004000000}">
      <formula1>"Públicos,Semiprivados,Privados,Sensibles"</formula1>
      <formula2>0</formula2>
    </dataValidation>
    <dataValidation type="list" allowBlank="1" showInputMessage="1" showErrorMessage="1" sqref="AH15 AH44:AH46 AH64 AH192:AH194 AH214" xr:uid="{00000000-0002-0000-0000-000005000000}">
      <formula1>"Estructurado,Semiestructurado,No Estructurado"</formula1>
      <formula2>0</formula2>
    </dataValidation>
    <dataValidation type="list" allowBlank="1" showInputMessage="1" showErrorMessage="1" sqref="AH11:AH14 AH16:AH43 AH47:AH63 AH195:AH213 AH65:AH191 AH215:AH280" xr:uid="{00000000-0002-0000-0000-000006000000}">
      <formula1>"Estructurado,Semiestructurado,No Estructurado,N/A"</formula1>
    </dataValidation>
    <dataValidation type="list" allowBlank="1" showInputMessage="1" showErrorMessage="1" sqref="Z89:Z182 Z262:Z263 Z256 Z226 Z214:Z216 Z219 Z222 Z191:Z194 Z184:Z186 Z188 Z82:Z84 Z86 Z67:Z68 Z60:Z63 Z52:Z54 Z42:Z43 Z35 Z29:Z32 Z25:Z26 Z21 Z15:Z17 Z265:Z267 Z229" xr:uid="{00000000-0002-0000-0000-000007000000}">
      <formula1>"Públicos,Semiprivados,Privados,Sensibles, N/A"</formula1>
    </dataValidation>
    <dataValidation type="list" allowBlank="1" showInputMessage="1" showErrorMessage="1" sqref="AB191:AB194 AB184:AB186 AB188 AB82:AB84 AB86 AB67:AB68 AB60:AB63 AB52:AB54 AB42:AB43 AB35 AB29:AB32 AB25:AB26 AB21 AB15:AB17 AB89:AB182" xr:uid="{00000000-0002-0000-0000-000008000000}">
      <formula1>"Si,No,N/A"</formula1>
    </dataValidation>
    <dataValidation type="list" allowBlank="1" showInputMessage="1" showErrorMessage="1" sqref="W11:W211" xr:uid="{00000000-0002-0000-0000-000009000000}">
      <formula1>"Publicada (Interno- Intranet),Publicada (Externo-Internet),No Publicada,N/A"</formula1>
      <formula2>0</formula2>
    </dataValidation>
    <dataValidation type="list" allowBlank="1" showInputMessage="1" showErrorMessage="1" sqref="AD214:AD280" xr:uid="{00000000-0002-0000-0000-00000A000000}">
      <formula1>"Sí,No,Susceptible,"</formula1>
      <formula2>0</formula2>
    </dataValidation>
    <dataValidation type="list" allowBlank="1" showInputMessage="1" showErrorMessage="1" sqref="W212:W280" xr:uid="{00000000-0002-0000-0000-00000B000000}">
      <formula1>"Publicada (Interno- Intranet),Publicada (Externo-Internet),No Publicada,Disponible,N/A,"</formula1>
      <formula2>0</formula2>
    </dataValidation>
    <dataValidation type="list" allowBlank="1" showInputMessage="1" showErrorMessage="1" sqref="G11:G280" xr:uid="{00000000-0002-0000-0000-00000C000000}">
      <formula1>"Información,Persona,Servicio,Hardware,Software,Instalaciones,Otros"</formula1>
      <formula2>0</formula2>
    </dataValidation>
    <dataValidation type="list" allowBlank="1" showInputMessage="1" showErrorMessage="1" sqref="B11:B280" xr:uid="{00000000-0002-0000-0000-00000D000000}">
      <formula1>"Apoyo,Estratégico,Misional"</formula1>
      <formula2>0</formula2>
    </dataValidation>
    <dataValidation type="list" allowBlank="1" showInputMessage="1" showErrorMessage="1" sqref="O11:O280" xr:uid="{00000000-0002-0000-0000-00000E000000}">
      <formula1>"Información Pública Reservada,Información Pública Clasificada,Información Pública,No Clasificada"</formula1>
      <formula2>0</formula2>
    </dataValidation>
    <dataValidation type="list" allowBlank="1" showInputMessage="1" showErrorMessage="1" sqref="Q11:Q280 S11:S280" xr:uid="{00000000-0002-0000-0000-00000F000000}">
      <formula1>"ALTA,MEDIA,BAJA,NO CLASIFICADA"</formula1>
      <formula2>0</formula2>
    </dataValidation>
  </dataValidations>
  <hyperlinks>
    <hyperlink ref="I11" r:id="rId1" display="Drive de google anajuliacardenas@narino.gov.co" xr:uid="{00000000-0004-0000-0000-000000000000}"/>
    <hyperlink ref="I14" r:id="rId2" display="Computador a cargo de contratistas de Apoyo a la Gestión- Profesionales universitarios y Google Drive estellatorres@narino.gov.co" xr:uid="{00000000-0004-0000-0000-000001000000}"/>
    <hyperlink ref="E19" r:id="rId3" xr:uid="{00000000-0004-0000-0000-000002000000}"/>
    <hyperlink ref="I19" r:id="rId4" display="cisna@narino.gov.co" xr:uid="{00000000-0004-0000-0000-000003000000}"/>
    <hyperlink ref="I22" r:id="rId5" xr:uid="{00000000-0004-0000-0000-000004000000}"/>
    <hyperlink ref="I24" r:id="rId6" display="Computador a cargo de contratista profesional danielachamorro@narino.gov.co, geovannyabaunza@narino.gov.co " xr:uid="{00000000-0004-0000-0000-000005000000}"/>
    <hyperlink ref="X25" r:id="rId7" xr:uid="{00000000-0004-0000-0000-000006000000}"/>
    <hyperlink ref="X26" r:id="rId8" xr:uid="{00000000-0004-0000-0000-000007000000}"/>
    <hyperlink ref="X29" r:id="rId9" xr:uid="{00000000-0004-0000-0000-000008000000}"/>
    <hyperlink ref="X30" r:id="rId10" xr:uid="{00000000-0004-0000-0000-000009000000}"/>
    <hyperlink ref="I31" r:id="rId11" xr:uid="{00000000-0004-0000-0000-00000A000000}"/>
    <hyperlink ref="I32" r:id="rId12" xr:uid="{00000000-0004-0000-0000-00000B000000}"/>
    <hyperlink ref="I33" r:id="rId13" display="Computador a cargo del subsecretario CISNA, geovannyabaunza@narino.gov.co" xr:uid="{00000000-0004-0000-0000-00000C000000}"/>
    <hyperlink ref="I34" r:id="rId14" xr:uid="{00000000-0004-0000-0000-00000D000000}"/>
    <hyperlink ref="X34" r:id="rId15" xr:uid="{00000000-0004-0000-0000-00000E000000}"/>
    <hyperlink ref="X35" r:id="rId16" xr:uid="{00000000-0004-0000-0000-00000F000000}"/>
    <hyperlink ref="I36" r:id="rId17" xr:uid="{00000000-0004-0000-0000-000010000000}"/>
    <hyperlink ref="I37" r:id="rId18" xr:uid="{00000000-0004-0000-0000-000011000000}"/>
    <hyperlink ref="I38" r:id="rId19" xr:uid="{00000000-0004-0000-0000-000012000000}"/>
    <hyperlink ref="E39" r:id="rId20" xr:uid="{00000000-0004-0000-0000-000013000000}"/>
    <hyperlink ref="E40" r:id="rId21" display="raulortiz@narino.gov.co" xr:uid="{00000000-0004-0000-0000-000014000000}"/>
    <hyperlink ref="X44" r:id="rId22" xr:uid="{00000000-0004-0000-0000-000015000000}"/>
    <hyperlink ref="X45" r:id="rId23" xr:uid="{00000000-0004-0000-0000-000016000000}"/>
    <hyperlink ref="X46" r:id="rId24" xr:uid="{00000000-0004-0000-0000-000017000000}"/>
    <hyperlink ref="H47" r:id="rId25" xr:uid="{00000000-0004-0000-0000-000018000000}"/>
    <hyperlink ref="H48" r:id="rId26" xr:uid="{00000000-0004-0000-0000-000019000000}"/>
    <hyperlink ref="I52" r:id="rId27" display="Drive de google de contratista de apoyo a la gestión dimascastro@narino.gov.co" xr:uid="{00000000-0004-0000-0000-00001A000000}"/>
    <hyperlink ref="E57" r:id="rId28" xr:uid="{00000000-0004-0000-0000-00001B000000}"/>
    <hyperlink ref="E61" r:id="rId29" xr:uid="{00000000-0004-0000-0000-00001C000000}"/>
    <hyperlink ref="E66" r:id="rId30" xr:uid="{00000000-0004-0000-0000-00001D000000}"/>
    <hyperlink ref="E70" r:id="rId31" xr:uid="{00000000-0004-0000-0000-00001E000000}"/>
    <hyperlink ref="H82" r:id="rId32" xr:uid="{00000000-0004-0000-0000-00001F000000}"/>
    <hyperlink ref="I86" r:id="rId33" xr:uid="{00000000-0004-0000-0000-000020000000}"/>
    <hyperlink ref="E88" r:id="rId34" xr:uid="{00000000-0004-0000-0000-000021000000}"/>
    <hyperlink ref="E195" r:id="rId35" xr:uid="{00000000-0004-0000-0000-000022000000}"/>
    <hyperlink ref="E199" r:id="rId36" xr:uid="{00000000-0004-0000-0000-000023000000}"/>
    <hyperlink ref="E201" r:id="rId37" xr:uid="{00000000-0004-0000-0000-000024000000}"/>
    <hyperlink ref="X219" r:id="rId38" xr:uid="{00000000-0004-0000-0000-000025000000}"/>
    <hyperlink ref="X221" r:id="rId39" xr:uid="{00000000-0004-0000-0000-000026000000}"/>
    <hyperlink ref="E227" r:id="rId40" xr:uid="{00000000-0004-0000-0000-000027000000}"/>
    <hyperlink ref="I259" r:id="rId41" xr:uid="{00000000-0004-0000-0000-000028000000}"/>
    <hyperlink ref="E273" r:id="rId42" xr:uid="{00000000-0004-0000-0000-000029000000}"/>
    <hyperlink ref="I23" r:id="rId43" xr:uid="{00000000-0004-0000-0000-00002A000000}"/>
    <hyperlink ref="I27" r:id="rId44" xr:uid="{00000000-0004-0000-0000-00002B000000}"/>
    <hyperlink ref="I28" r:id="rId45" xr:uid="{00000000-0004-0000-0000-00002C000000}"/>
    <hyperlink ref="X264" r:id="rId46" xr:uid="{00000000-0004-0000-0000-00002D000000}"/>
    <hyperlink ref="I272" r:id="rId47" display="serviciosinformaticos@sednarino.gov.co" xr:uid="{00000000-0004-0000-0000-00002E000000}"/>
    <hyperlink ref="I227" r:id="rId48" xr:uid="{00000000-0004-0000-0000-00002F000000}"/>
    <hyperlink ref="X203" r:id="rId49" xr:uid="{00000000-0004-0000-0000-000030000000}"/>
    <hyperlink ref="E51" r:id="rId50" xr:uid="{00000000-0004-0000-0000-000031000000}"/>
    <hyperlink ref="H49" r:id="rId51" display="Equipo a cargo del contratista de servicios profesionales, correo electrónico andresordonez@narino.gov.co, drive" xr:uid="{00000000-0004-0000-0000-000032000000}"/>
    <hyperlink ref="H50" r:id="rId52" display="Equipo a cargo del contratista de servicios profesionales, correo electrónico andresordonez@narino.gov.co, " xr:uid="{00000000-0004-0000-0000-000033000000}"/>
    <hyperlink ref="I54" r:id="rId53" display="Drive de google de contratista de apoyo a la gestión dimascastro@narino.gov.co" xr:uid="{00000000-0004-0000-0000-000034000000}"/>
    <hyperlink ref="I53" r:id="rId54" display="Drive de google de contratista de apoyo a la gestión dimascastro@narino.gov.co" xr:uid="{00000000-0004-0000-0000-000035000000}"/>
    <hyperlink ref="E55" r:id="rId55" xr:uid="{00000000-0004-0000-0000-000036000000}"/>
    <hyperlink ref="E75" r:id="rId56" xr:uid="{00000000-0004-0000-0000-000037000000}"/>
    <hyperlink ref="E58" r:id="rId57" display="nurytorres@narino.gov.co" xr:uid="{00000000-0004-0000-0000-000038000000}"/>
    <hyperlink ref="E224" r:id="rId58" xr:uid="{00000000-0004-0000-0000-000039000000}"/>
    <hyperlink ref="I224" r:id="rId59" xr:uid="{00000000-0004-0000-0000-00003A000000}"/>
    <hyperlink ref="I233" r:id="rId60" xr:uid="{00000000-0004-0000-0000-00003B000000}"/>
    <hyperlink ref="I234" r:id="rId61" xr:uid="{00000000-0004-0000-0000-00003C000000}"/>
    <hyperlink ref="I235" r:id="rId62" xr:uid="{00000000-0004-0000-0000-00003D000000}"/>
    <hyperlink ref="I236" r:id="rId63" xr:uid="{00000000-0004-0000-0000-00003E000000}"/>
    <hyperlink ref="I237" r:id="rId64" xr:uid="{00000000-0004-0000-0000-00003F000000}"/>
    <hyperlink ref="I238" r:id="rId65" display="sostic.gov.co" xr:uid="{00000000-0004-0000-0000-000040000000}"/>
    <hyperlink ref="I239" r:id="rId66" xr:uid="{00000000-0004-0000-0000-000041000000}"/>
    <hyperlink ref="I240" r:id="rId67" xr:uid="{00000000-0004-0000-0000-000042000000}"/>
    <hyperlink ref="I242" r:id="rId68" xr:uid="{00000000-0004-0000-0000-000043000000}"/>
    <hyperlink ref="I243" r:id="rId69" xr:uid="{00000000-0004-0000-0000-000044000000}"/>
    <hyperlink ref="I244" r:id="rId70" xr:uid="{00000000-0004-0000-0000-000045000000}"/>
    <hyperlink ref="I245" r:id="rId71" xr:uid="{00000000-0004-0000-0000-000046000000}"/>
    <hyperlink ref="I246" r:id="rId72" xr:uid="{00000000-0004-0000-0000-000047000000}"/>
    <hyperlink ref="I247" r:id="rId73" location="/" xr:uid="{00000000-0004-0000-0000-000048000000}"/>
    <hyperlink ref="I248" r:id="rId74" location="/" xr:uid="{00000000-0004-0000-0000-000049000000}"/>
    <hyperlink ref="I249" r:id="rId75" xr:uid="{00000000-0004-0000-0000-00004A000000}"/>
    <hyperlink ref="I250" r:id="rId76" xr:uid="{00000000-0004-0000-0000-00004B000000}"/>
    <hyperlink ref="I251" r:id="rId77" xr:uid="{00000000-0004-0000-0000-00004C000000}"/>
    <hyperlink ref="I252" r:id="rId78" location="/login" xr:uid="{00000000-0004-0000-0000-00004D000000}"/>
    <hyperlink ref="I255" r:id="rId79" xr:uid="{00000000-0004-0000-0000-00004E000000}"/>
    <hyperlink ref="I241" r:id="rId80" xr:uid="{00000000-0004-0000-0000-00004F000000}"/>
    <hyperlink ref="I46" r:id="rId81" xr:uid="{00000000-0004-0000-0000-000050000000}"/>
    <hyperlink ref="I213" r:id="rId82" xr:uid="{00000000-0004-0000-0000-000051000000}"/>
    <hyperlink ref="I212" r:id="rId83" xr:uid="{00000000-0004-0000-0000-000052000000}"/>
    <hyperlink ref="I214" r:id="rId84" xr:uid="{00000000-0004-0000-0000-000053000000}"/>
    <hyperlink ref="I215" r:id="rId85" xr:uid="{00000000-0004-0000-0000-000054000000}"/>
    <hyperlink ref="I216" r:id="rId86" xr:uid="{00000000-0004-0000-0000-000055000000}"/>
    <hyperlink ref="I217" r:id="rId87" xr:uid="{00000000-0004-0000-0000-000056000000}"/>
    <hyperlink ref="I218" r:id="rId88" xr:uid="{00000000-0004-0000-0000-000057000000}"/>
    <hyperlink ref="I219" r:id="rId89" xr:uid="{00000000-0004-0000-0000-000058000000}"/>
    <hyperlink ref="I220" r:id="rId90" xr:uid="{00000000-0004-0000-0000-000059000000}"/>
    <hyperlink ref="I221" r:id="rId91" xr:uid="{00000000-0004-0000-0000-00005A000000}"/>
    <hyperlink ref="I222" r:id="rId92" xr:uid="{00000000-0004-0000-0000-00005B000000}"/>
    <hyperlink ref="I260" r:id="rId93" xr:uid="{00000000-0004-0000-0000-00005C000000}"/>
    <hyperlink ref="I253" r:id="rId94" xr:uid="{00000000-0004-0000-0000-00005D000000}"/>
    <hyperlink ref="E279" r:id="rId95" xr:uid="{00000000-0004-0000-0000-00005E000000}"/>
    <hyperlink ref="I279" r:id="rId96" display="jorge.montenegro@sednarino.gov.co" xr:uid="{00000000-0004-0000-0000-00005F000000}"/>
    <hyperlink ref="E268" r:id="rId97" xr:uid="{00000000-0004-0000-0000-000060000000}"/>
    <hyperlink ref="I268" r:id="rId98" display="jorge.montenegro@sednarino.gov.co" xr:uid="{00000000-0004-0000-0000-000061000000}"/>
    <hyperlink ref="I273" r:id="rId99" display="serviciosinformaticos@sednarino.gov.co" xr:uid="{00000000-0004-0000-0000-000062000000}"/>
    <hyperlink ref="E276" r:id="rId100" xr:uid="{00000000-0004-0000-0000-000063000000}"/>
    <hyperlink ref="I276" r:id="rId101" display="jorge.montenegro@sednarino.gov.co" xr:uid="{00000000-0004-0000-0000-000064000000}"/>
    <hyperlink ref="E87" r:id="rId102" xr:uid="{00000000-0004-0000-0000-000065000000}"/>
    <hyperlink ref="E272" r:id="rId103" xr:uid="{00000000-0004-0000-0000-000066000000}"/>
  </hyperlinks>
  <pageMargins left="0.7" right="0.7" top="0.75" bottom="0.75" header="0.511811023622047" footer="0.511811023622047"/>
  <pageSetup paperSize="9" scale="16" fitToHeight="0" orientation="landscape" horizontalDpi="300" verticalDpi="300" r:id="rId104"/>
  <drawing r:id="rId105"/>
  <legacy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zoomScale="110" zoomScaleNormal="110" workbookViewId="0">
      <selection activeCell="A11" activeCellId="1" sqref="F138:G138 A11:H11"/>
    </sheetView>
  </sheetViews>
  <sheetFormatPr baseColWidth="10" defaultColWidth="9.625" defaultRowHeight="14.25" x14ac:dyDescent="0.2"/>
  <sheetData>
    <row r="1" spans="1:8" ht="15" customHeight="1" x14ac:dyDescent="0.2">
      <c r="A1" s="76" t="s">
        <v>225</v>
      </c>
      <c r="B1" s="76"/>
      <c r="C1" s="76"/>
      <c r="D1" s="76"/>
      <c r="E1" s="76"/>
      <c r="F1" s="76"/>
      <c r="G1" s="76"/>
      <c r="H1" s="76"/>
    </row>
    <row r="2" spans="1:8" x14ac:dyDescent="0.2">
      <c r="A2" s="1"/>
      <c r="B2" s="2"/>
      <c r="C2" s="2"/>
      <c r="D2" s="2"/>
      <c r="E2" s="2"/>
      <c r="F2" s="2"/>
      <c r="G2" s="2"/>
      <c r="H2" s="2"/>
    </row>
    <row r="3" spans="1:8" ht="39" customHeight="1" x14ac:dyDescent="0.2">
      <c r="A3" s="75" t="s">
        <v>226</v>
      </c>
      <c r="B3" s="75"/>
      <c r="C3" s="75"/>
      <c r="D3" s="75"/>
      <c r="E3" s="75"/>
      <c r="F3" s="75"/>
      <c r="G3" s="75"/>
      <c r="H3" s="75"/>
    </row>
    <row r="4" spans="1:8" x14ac:dyDescent="0.2">
      <c r="A4" s="1"/>
      <c r="B4" s="2"/>
      <c r="C4" s="2"/>
      <c r="D4" s="2"/>
      <c r="E4" s="2"/>
      <c r="F4" s="2"/>
      <c r="G4" s="2"/>
      <c r="H4" s="2"/>
    </row>
    <row r="5" spans="1:8" ht="15" customHeight="1" x14ac:dyDescent="0.2">
      <c r="A5" s="74" t="s">
        <v>227</v>
      </c>
      <c r="B5" s="74"/>
      <c r="C5" s="74"/>
      <c r="D5" s="74"/>
      <c r="E5" s="74"/>
      <c r="F5" s="74"/>
      <c r="G5" s="74"/>
      <c r="H5" s="74"/>
    </row>
    <row r="6" spans="1:8" ht="28.5" customHeight="1" x14ac:dyDescent="0.2">
      <c r="A6" s="77" t="s">
        <v>228</v>
      </c>
      <c r="B6" s="77"/>
      <c r="C6" s="77"/>
      <c r="D6" s="77"/>
      <c r="E6" s="77"/>
      <c r="F6" s="77"/>
      <c r="G6" s="77"/>
      <c r="H6" s="77"/>
    </row>
    <row r="7" spans="1:8" x14ac:dyDescent="0.2">
      <c r="A7" s="3"/>
      <c r="B7" s="3"/>
      <c r="C7" s="3"/>
      <c r="D7" s="3"/>
      <c r="E7" s="3"/>
      <c r="F7" s="3"/>
      <c r="G7" s="3"/>
      <c r="H7" s="3"/>
    </row>
    <row r="8" spans="1:8" ht="15" customHeight="1" x14ac:dyDescent="0.2">
      <c r="A8" s="74" t="s">
        <v>229</v>
      </c>
      <c r="B8" s="74"/>
      <c r="C8" s="74"/>
      <c r="D8" s="74"/>
      <c r="E8" s="74"/>
      <c r="F8" s="74"/>
      <c r="G8" s="74"/>
      <c r="H8" s="74"/>
    </row>
    <row r="9" spans="1:8" x14ac:dyDescent="0.2">
      <c r="A9" s="74"/>
      <c r="B9" s="74"/>
      <c r="C9" s="74"/>
      <c r="D9" s="74"/>
      <c r="E9" s="74"/>
      <c r="F9" s="74"/>
      <c r="G9" s="74"/>
      <c r="H9" s="74"/>
    </row>
    <row r="10" spans="1:8" x14ac:dyDescent="0.2">
      <c r="A10" s="1"/>
      <c r="B10" s="2"/>
      <c r="C10" s="2"/>
      <c r="D10" s="2"/>
      <c r="E10" s="2"/>
      <c r="F10" s="2"/>
      <c r="G10" s="2"/>
      <c r="H10" s="2"/>
    </row>
    <row r="11" spans="1:8" ht="67.5" customHeight="1" x14ac:dyDescent="0.2">
      <c r="A11" s="75" t="s">
        <v>230</v>
      </c>
      <c r="B11" s="75"/>
      <c r="C11" s="75"/>
      <c r="D11" s="75"/>
      <c r="E11" s="75"/>
      <c r="F11" s="75"/>
      <c r="G11" s="75"/>
      <c r="H11" s="75"/>
    </row>
    <row r="12" spans="1:8" x14ac:dyDescent="0.2">
      <c r="A12" s="1"/>
      <c r="B12" s="2"/>
      <c r="C12" s="2"/>
      <c r="D12" s="2"/>
      <c r="E12" s="2"/>
      <c r="F12" s="2"/>
      <c r="G12" s="2"/>
      <c r="H12" s="2"/>
    </row>
    <row r="13" spans="1:8" ht="39" customHeight="1" x14ac:dyDescent="0.2">
      <c r="A13" s="74" t="s">
        <v>231</v>
      </c>
      <c r="B13" s="74"/>
      <c r="C13" s="74"/>
      <c r="D13" s="74"/>
      <c r="E13" s="74"/>
      <c r="F13" s="74"/>
      <c r="G13" s="74"/>
      <c r="H13" s="74"/>
    </row>
    <row r="14" spans="1:8" x14ac:dyDescent="0.2">
      <c r="A14" s="4"/>
      <c r="B14" s="3"/>
      <c r="C14" s="3"/>
      <c r="D14" s="3"/>
      <c r="E14" s="3"/>
      <c r="F14" s="3"/>
      <c r="G14" s="3"/>
      <c r="H14" s="3"/>
    </row>
    <row r="15" spans="1:8" ht="48.75" customHeight="1" x14ac:dyDescent="0.2">
      <c r="A15" s="74" t="s">
        <v>232</v>
      </c>
      <c r="B15" s="74"/>
      <c r="C15" s="74"/>
      <c r="D15" s="74"/>
      <c r="E15" s="74"/>
      <c r="F15" s="74"/>
      <c r="G15" s="74"/>
      <c r="H15" s="74"/>
    </row>
    <row r="16" spans="1:8" x14ac:dyDescent="0.2">
      <c r="A16" s="4"/>
      <c r="B16" s="3"/>
      <c r="C16" s="3"/>
      <c r="D16" s="3"/>
      <c r="E16" s="3"/>
      <c r="F16" s="3"/>
      <c r="G16" s="3"/>
      <c r="H16" s="3"/>
    </row>
    <row r="17" spans="1:8" ht="56.25" customHeight="1" x14ac:dyDescent="0.2">
      <c r="A17" s="74" t="s">
        <v>233</v>
      </c>
      <c r="B17" s="74"/>
      <c r="C17" s="74"/>
      <c r="D17" s="74"/>
      <c r="E17" s="74"/>
      <c r="F17" s="74"/>
      <c r="G17" s="74"/>
      <c r="H17" s="74"/>
    </row>
    <row r="18" spans="1:8" x14ac:dyDescent="0.2">
      <c r="A18" s="4"/>
      <c r="B18" s="3"/>
      <c r="C18" s="3"/>
      <c r="D18" s="3"/>
      <c r="E18" s="3"/>
      <c r="F18" s="3"/>
      <c r="G18" s="3"/>
      <c r="H18" s="3"/>
    </row>
    <row r="19" spans="1:8" ht="45.75" customHeight="1" x14ac:dyDescent="0.2">
      <c r="A19" s="74" t="s">
        <v>234</v>
      </c>
      <c r="B19" s="74"/>
      <c r="C19" s="74"/>
      <c r="D19" s="74"/>
      <c r="E19" s="74"/>
      <c r="F19" s="74"/>
      <c r="G19" s="74"/>
      <c r="H19" s="74"/>
    </row>
    <row r="20" spans="1:8" x14ac:dyDescent="0.2">
      <c r="A20" s="4"/>
      <c r="B20" s="3"/>
      <c r="C20" s="3"/>
      <c r="D20" s="3"/>
      <c r="E20" s="3"/>
      <c r="F20" s="3"/>
      <c r="G20" s="3"/>
      <c r="H20" s="3"/>
    </row>
    <row r="21" spans="1:8" ht="55.5" customHeight="1" x14ac:dyDescent="0.2">
      <c r="A21" s="74" t="s">
        <v>235</v>
      </c>
      <c r="B21" s="74"/>
      <c r="C21" s="74"/>
      <c r="D21" s="74"/>
      <c r="E21" s="74"/>
      <c r="F21" s="74"/>
      <c r="G21" s="74"/>
      <c r="H21" s="74"/>
    </row>
    <row r="22" spans="1:8" x14ac:dyDescent="0.2">
      <c r="A22" s="4"/>
      <c r="B22" s="3"/>
      <c r="C22" s="3"/>
      <c r="D22" s="3"/>
      <c r="E22" s="3"/>
      <c r="F22" s="3"/>
      <c r="G22" s="3"/>
      <c r="H22" s="3"/>
    </row>
    <row r="23" spans="1:8" ht="27.75" customHeight="1" x14ac:dyDescent="0.2">
      <c r="A23" s="75" t="s">
        <v>236</v>
      </c>
      <c r="B23" s="75"/>
      <c r="C23" s="75"/>
      <c r="D23" s="75"/>
      <c r="E23" s="75"/>
      <c r="F23" s="75"/>
      <c r="G23" s="75"/>
      <c r="H23" s="75"/>
    </row>
    <row r="24" spans="1:8" x14ac:dyDescent="0.2">
      <c r="A24" s="4"/>
      <c r="B24" s="3"/>
      <c r="C24" s="3"/>
      <c r="D24" s="3"/>
      <c r="E24" s="3"/>
      <c r="F24" s="3"/>
      <c r="G24" s="3"/>
      <c r="H24" s="3"/>
    </row>
    <row r="25" spans="1:8" ht="28.5" customHeight="1" x14ac:dyDescent="0.2">
      <c r="A25" s="75" t="s">
        <v>237</v>
      </c>
      <c r="B25" s="75"/>
      <c r="C25" s="75"/>
      <c r="D25" s="75"/>
      <c r="E25" s="75"/>
      <c r="F25" s="75"/>
      <c r="G25" s="75"/>
      <c r="H25" s="75"/>
    </row>
    <row r="26" spans="1:8" x14ac:dyDescent="0.2">
      <c r="A26" s="4"/>
      <c r="B26" s="3"/>
      <c r="C26" s="3"/>
      <c r="D26" s="3"/>
      <c r="E26" s="3"/>
      <c r="F26" s="3"/>
      <c r="G26" s="3"/>
      <c r="H26" s="3"/>
    </row>
    <row r="27" spans="1:8" ht="27.75" customHeight="1" x14ac:dyDescent="0.2">
      <c r="A27" s="74" t="s">
        <v>238</v>
      </c>
      <c r="B27" s="74"/>
      <c r="C27" s="74"/>
      <c r="D27" s="74"/>
      <c r="E27" s="74"/>
      <c r="F27" s="74"/>
      <c r="G27" s="74"/>
      <c r="H27" s="74"/>
    </row>
    <row r="28" spans="1:8" x14ac:dyDescent="0.2">
      <c r="A28" s="4"/>
      <c r="B28" s="3"/>
      <c r="C28" s="3"/>
      <c r="D28" s="3"/>
      <c r="E28" s="3"/>
      <c r="F28" s="3"/>
      <c r="G28" s="3"/>
      <c r="H28" s="3"/>
    </row>
    <row r="29" spans="1:8" ht="27.75" customHeight="1" x14ac:dyDescent="0.2">
      <c r="A29" s="74" t="s">
        <v>239</v>
      </c>
      <c r="B29" s="74"/>
      <c r="C29" s="74"/>
      <c r="D29" s="74"/>
      <c r="E29" s="74"/>
      <c r="F29" s="74"/>
      <c r="G29" s="74"/>
      <c r="H29" s="74"/>
    </row>
    <row r="30" spans="1:8" x14ac:dyDescent="0.2">
      <c r="A30" s="4"/>
      <c r="B30" s="3"/>
      <c r="C30" s="3"/>
      <c r="D30" s="3"/>
      <c r="E30" s="3"/>
      <c r="F30" s="3"/>
      <c r="G30" s="3"/>
      <c r="H30" s="3"/>
    </row>
    <row r="31" spans="1:8" ht="31.5" customHeight="1" x14ac:dyDescent="0.2">
      <c r="A31" s="74" t="s">
        <v>240</v>
      </c>
      <c r="B31" s="74"/>
      <c r="C31" s="74"/>
      <c r="D31" s="74"/>
      <c r="E31" s="74"/>
      <c r="F31" s="74"/>
      <c r="G31" s="74"/>
      <c r="H31" s="74"/>
    </row>
    <row r="32" spans="1:8" x14ac:dyDescent="0.2">
      <c r="A32" s="4"/>
      <c r="B32" s="3"/>
      <c r="C32" s="3"/>
      <c r="D32" s="3"/>
      <c r="E32" s="3"/>
      <c r="F32" s="3"/>
      <c r="G32" s="3"/>
      <c r="H32" s="3"/>
    </row>
    <row r="33" spans="1:8" ht="34.5" customHeight="1" x14ac:dyDescent="0.2">
      <c r="A33" s="74" t="s">
        <v>241</v>
      </c>
      <c r="B33" s="74"/>
      <c r="C33" s="74"/>
      <c r="D33" s="74"/>
      <c r="E33" s="74"/>
      <c r="F33" s="74"/>
      <c r="G33" s="74"/>
      <c r="H33" s="74"/>
    </row>
    <row r="34" spans="1:8" x14ac:dyDescent="0.2">
      <c r="A34" s="4"/>
      <c r="B34" s="3"/>
      <c r="C34" s="3"/>
      <c r="D34" s="3"/>
      <c r="E34" s="3"/>
      <c r="F34" s="3"/>
      <c r="G34" s="3"/>
      <c r="H34" s="3"/>
    </row>
    <row r="35" spans="1:8" ht="42.75" customHeight="1" x14ac:dyDescent="0.2">
      <c r="A35" s="74" t="s">
        <v>242</v>
      </c>
      <c r="B35" s="74"/>
      <c r="C35" s="74"/>
      <c r="D35" s="74"/>
      <c r="E35" s="74"/>
      <c r="F35" s="74"/>
      <c r="G35" s="74"/>
      <c r="H35" s="74"/>
    </row>
    <row r="36" spans="1:8" x14ac:dyDescent="0.2">
      <c r="A36" s="4"/>
      <c r="B36" s="3"/>
      <c r="C36" s="3"/>
      <c r="D36" s="3"/>
      <c r="E36" s="3"/>
      <c r="F36" s="3"/>
      <c r="G36" s="3"/>
      <c r="H36" s="3"/>
    </row>
    <row r="37" spans="1:8" ht="41.25" customHeight="1" x14ac:dyDescent="0.2">
      <c r="A37" s="74" t="s">
        <v>243</v>
      </c>
      <c r="B37" s="74"/>
      <c r="C37" s="74"/>
      <c r="D37" s="74"/>
      <c r="E37" s="74"/>
      <c r="F37" s="74"/>
      <c r="G37" s="74"/>
      <c r="H37" s="74"/>
    </row>
    <row r="38" spans="1:8" x14ac:dyDescent="0.2">
      <c r="A38" s="4"/>
      <c r="B38" s="3"/>
      <c r="C38" s="3"/>
      <c r="D38" s="3"/>
      <c r="E38" s="3"/>
      <c r="F38" s="3"/>
      <c r="G38" s="3"/>
      <c r="H38" s="3"/>
    </row>
    <row r="39" spans="1:8" ht="15" customHeight="1" x14ac:dyDescent="0.2">
      <c r="A39" s="74" t="s">
        <v>244</v>
      </c>
      <c r="B39" s="74"/>
      <c r="C39" s="74"/>
      <c r="D39" s="74"/>
      <c r="E39" s="74"/>
      <c r="F39" s="74"/>
      <c r="G39" s="74"/>
      <c r="H39" s="74"/>
    </row>
  </sheetData>
  <mergeCells count="20">
    <mergeCell ref="A1:H1"/>
    <mergeCell ref="A3:H3"/>
    <mergeCell ref="A5:H5"/>
    <mergeCell ref="A6:H6"/>
    <mergeCell ref="A8:H9"/>
    <mergeCell ref="A11:H11"/>
    <mergeCell ref="A13:H13"/>
    <mergeCell ref="A15:H15"/>
    <mergeCell ref="A17:H17"/>
    <mergeCell ref="A19:H19"/>
    <mergeCell ref="A21:H21"/>
    <mergeCell ref="A23:H23"/>
    <mergeCell ref="A25:H25"/>
    <mergeCell ref="A27:H27"/>
    <mergeCell ref="A29:H29"/>
    <mergeCell ref="A31:H31"/>
    <mergeCell ref="A33:H33"/>
    <mergeCell ref="A35:H35"/>
    <mergeCell ref="A37:H37"/>
    <mergeCell ref="A39:H39"/>
  </mergeCells>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4"/>
  <sheetViews>
    <sheetView zoomScale="110" zoomScaleNormal="110" workbookViewId="0">
      <selection activeCell="C9" sqref="C9"/>
    </sheetView>
  </sheetViews>
  <sheetFormatPr baseColWidth="10" defaultColWidth="9.625" defaultRowHeight="14.25" x14ac:dyDescent="0.2"/>
  <cols>
    <col min="1" max="1" width="20.125" customWidth="1"/>
    <col min="2" max="2" width="13.75" customWidth="1"/>
    <col min="3" max="3" width="50.625" customWidth="1"/>
  </cols>
  <sheetData>
    <row r="1" spans="1:3" ht="15" x14ac:dyDescent="0.25">
      <c r="A1" s="81" t="s">
        <v>245</v>
      </c>
      <c r="B1" s="81"/>
      <c r="C1" s="81"/>
    </row>
    <row r="2" spans="1:3" x14ac:dyDescent="0.2">
      <c r="A2" s="5"/>
      <c r="B2" s="5"/>
      <c r="C2" s="5"/>
    </row>
    <row r="3" spans="1:3" ht="15" customHeight="1" x14ac:dyDescent="0.2">
      <c r="A3" s="77" t="s">
        <v>246</v>
      </c>
      <c r="B3" s="77"/>
      <c r="C3" s="77"/>
    </row>
    <row r="4" spans="1:3" ht="15" customHeight="1" x14ac:dyDescent="0.2">
      <c r="A4" s="77" t="s">
        <v>247</v>
      </c>
      <c r="B4" s="77"/>
      <c r="C4" s="77"/>
    </row>
    <row r="5" spans="1:3" x14ac:dyDescent="0.2">
      <c r="A5" s="3"/>
      <c r="B5" s="3"/>
      <c r="C5" s="4"/>
    </row>
    <row r="6" spans="1:3" ht="15" customHeight="1" x14ac:dyDescent="0.2">
      <c r="A6" s="82" t="s">
        <v>28</v>
      </c>
      <c r="B6" s="82"/>
      <c r="C6" s="82"/>
    </row>
    <row r="7" spans="1:3" ht="62.25" customHeight="1" x14ac:dyDescent="0.2">
      <c r="A7" s="83" t="s">
        <v>248</v>
      </c>
      <c r="B7" s="83"/>
      <c r="C7" s="83"/>
    </row>
    <row r="8" spans="1:3" x14ac:dyDescent="0.2">
      <c r="A8" s="7" t="s">
        <v>249</v>
      </c>
      <c r="B8" s="7" t="s">
        <v>250</v>
      </c>
      <c r="C8" s="7" t="s">
        <v>251</v>
      </c>
    </row>
    <row r="9" spans="1:3" ht="63.75" customHeight="1" x14ac:dyDescent="0.2">
      <c r="A9" s="8" t="s">
        <v>252</v>
      </c>
      <c r="B9" s="7">
        <v>3</v>
      </c>
      <c r="C9" s="6" t="s">
        <v>253</v>
      </c>
    </row>
    <row r="10" spans="1:3" ht="70.5" customHeight="1" x14ac:dyDescent="0.2">
      <c r="A10" s="9" t="s">
        <v>254</v>
      </c>
      <c r="B10" s="7">
        <v>2</v>
      </c>
      <c r="C10" s="6" t="s">
        <v>255</v>
      </c>
    </row>
    <row r="11" spans="1:3" ht="46.5" customHeight="1" x14ac:dyDescent="0.2">
      <c r="A11" s="10" t="s">
        <v>256</v>
      </c>
      <c r="B11" s="7">
        <v>1</v>
      </c>
      <c r="C11" s="6" t="s">
        <v>257</v>
      </c>
    </row>
    <row r="12" spans="1:3" ht="75" customHeight="1" x14ac:dyDescent="0.2">
      <c r="A12" s="11" t="s">
        <v>258</v>
      </c>
      <c r="B12" s="7"/>
      <c r="C12" s="6" t="s">
        <v>259</v>
      </c>
    </row>
    <row r="13" spans="1:3" x14ac:dyDescent="0.2">
      <c r="A13" s="3"/>
      <c r="B13" s="3"/>
      <c r="C13" s="4"/>
    </row>
    <row r="14" spans="1:3" x14ac:dyDescent="0.2">
      <c r="A14" s="3"/>
      <c r="B14" s="3"/>
      <c r="C14" s="4"/>
    </row>
    <row r="15" spans="1:3" x14ac:dyDescent="0.2">
      <c r="A15" s="3"/>
      <c r="B15" s="3"/>
      <c r="C15" s="4"/>
    </row>
    <row r="16" spans="1:3" x14ac:dyDescent="0.2">
      <c r="A16" s="3"/>
      <c r="B16" s="3"/>
      <c r="C16" s="4"/>
    </row>
    <row r="17" spans="1:3" ht="15" customHeight="1" x14ac:dyDescent="0.2">
      <c r="A17" s="78" t="s">
        <v>30</v>
      </c>
      <c r="B17" s="78"/>
      <c r="C17" s="78"/>
    </row>
    <row r="18" spans="1:3" ht="50.25" customHeight="1" x14ac:dyDescent="0.2">
      <c r="A18" s="79" t="s">
        <v>260</v>
      </c>
      <c r="B18" s="79"/>
      <c r="C18" s="79"/>
    </row>
    <row r="19" spans="1:3" x14ac:dyDescent="0.2">
      <c r="A19" s="13" t="s">
        <v>249</v>
      </c>
      <c r="B19" s="13" t="s">
        <v>250</v>
      </c>
      <c r="C19" s="13" t="s">
        <v>251</v>
      </c>
    </row>
    <row r="20" spans="1:3" ht="90" customHeight="1" x14ac:dyDescent="0.2">
      <c r="A20" s="14" t="s">
        <v>91</v>
      </c>
      <c r="B20" s="13" t="s">
        <v>261</v>
      </c>
      <c r="C20" s="12" t="s">
        <v>262</v>
      </c>
    </row>
    <row r="21" spans="1:3" ht="106.5" customHeight="1" x14ac:dyDescent="0.2">
      <c r="A21" s="15" t="s">
        <v>66</v>
      </c>
      <c r="B21" s="13" t="s">
        <v>263</v>
      </c>
      <c r="C21" s="12" t="s">
        <v>264</v>
      </c>
    </row>
    <row r="22" spans="1:3" ht="83.25" customHeight="1" x14ac:dyDescent="0.2">
      <c r="A22" s="16" t="s">
        <v>52</v>
      </c>
      <c r="B22" s="13" t="s">
        <v>265</v>
      </c>
      <c r="C22" s="12" t="s">
        <v>266</v>
      </c>
    </row>
    <row r="23" spans="1:3" ht="89.25" customHeight="1" x14ac:dyDescent="0.2">
      <c r="A23" s="17" t="s">
        <v>258</v>
      </c>
      <c r="B23" s="13"/>
      <c r="C23" s="12" t="s">
        <v>267</v>
      </c>
    </row>
    <row r="24" spans="1:3" x14ac:dyDescent="0.2">
      <c r="A24" s="3"/>
      <c r="B24" s="3"/>
      <c r="C24" s="4"/>
    </row>
    <row r="25" spans="1:3" x14ac:dyDescent="0.2">
      <c r="A25" s="3"/>
      <c r="B25" s="3"/>
      <c r="C25" s="4"/>
    </row>
    <row r="26" spans="1:3" x14ac:dyDescent="0.2">
      <c r="A26" s="3"/>
      <c r="B26" s="3"/>
      <c r="C26" s="4"/>
    </row>
    <row r="27" spans="1:3" x14ac:dyDescent="0.2">
      <c r="A27" s="3"/>
      <c r="B27" s="3"/>
      <c r="C27" s="4"/>
    </row>
    <row r="28" spans="1:3" ht="15" customHeight="1" x14ac:dyDescent="0.2">
      <c r="A28" s="80" t="s">
        <v>31</v>
      </c>
      <c r="B28" s="80"/>
      <c r="C28" s="80"/>
    </row>
    <row r="29" spans="1:3" ht="63.75" customHeight="1" x14ac:dyDescent="0.2">
      <c r="A29" s="79" t="s">
        <v>268</v>
      </c>
      <c r="B29" s="79"/>
      <c r="C29" s="79"/>
    </row>
    <row r="30" spans="1:3" x14ac:dyDescent="0.2">
      <c r="A30" s="13" t="s">
        <v>249</v>
      </c>
      <c r="B30" s="13" t="s">
        <v>250</v>
      </c>
      <c r="C30" s="13" t="s">
        <v>251</v>
      </c>
    </row>
    <row r="31" spans="1:3" ht="99" customHeight="1" x14ac:dyDescent="0.2">
      <c r="A31" s="18" t="s">
        <v>91</v>
      </c>
      <c r="B31" s="13">
        <v>1</v>
      </c>
      <c r="C31" s="12" t="s">
        <v>269</v>
      </c>
    </row>
    <row r="32" spans="1:3" ht="99.75" customHeight="1" x14ac:dyDescent="0.2">
      <c r="A32" s="19" t="s">
        <v>66</v>
      </c>
      <c r="B32" s="20">
        <v>2</v>
      </c>
      <c r="C32" s="12" t="s">
        <v>270</v>
      </c>
    </row>
    <row r="33" spans="1:3" ht="102" customHeight="1" x14ac:dyDescent="0.2">
      <c r="A33" s="21" t="s">
        <v>52</v>
      </c>
      <c r="B33" s="20">
        <v>3</v>
      </c>
      <c r="C33" s="12" t="s">
        <v>271</v>
      </c>
    </row>
    <row r="34" spans="1:3" ht="108" customHeight="1" x14ac:dyDescent="0.2">
      <c r="A34" s="22" t="s">
        <v>258</v>
      </c>
      <c r="B34" s="20"/>
      <c r="C34" s="12" t="s">
        <v>272</v>
      </c>
    </row>
  </sheetData>
  <mergeCells count="9">
    <mergeCell ref="A17:C17"/>
    <mergeCell ref="A18:C18"/>
    <mergeCell ref="A28:C28"/>
    <mergeCell ref="A29:C29"/>
    <mergeCell ref="A1:C1"/>
    <mergeCell ref="A3:C3"/>
    <mergeCell ref="A4:C4"/>
    <mergeCell ref="A6:C6"/>
    <mergeCell ref="A7:C7"/>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4"/>
  <sheetViews>
    <sheetView workbookViewId="0">
      <selection activeCell="A8" sqref="A8"/>
    </sheetView>
  </sheetViews>
  <sheetFormatPr baseColWidth="10" defaultRowHeight="12.75" x14ac:dyDescent="0.2"/>
  <cols>
    <col min="1" max="1" width="46.875" style="23" customWidth="1"/>
    <col min="2" max="2" width="26" style="23" customWidth="1"/>
    <col min="3" max="3" width="0" style="23" hidden="1" customWidth="1"/>
    <col min="4" max="4" width="11.75" style="23" customWidth="1"/>
    <col min="5" max="5" width="0" style="23" hidden="1" customWidth="1"/>
    <col min="6" max="6" width="14.375" style="23" customWidth="1"/>
    <col min="7" max="8" width="0" style="23" hidden="1" customWidth="1"/>
    <col min="9" max="16384" width="11" style="23"/>
  </cols>
  <sheetData>
    <row r="1" spans="1:9" ht="38.25" customHeight="1" x14ac:dyDescent="0.2">
      <c r="A1" s="86"/>
      <c r="B1" s="86"/>
      <c r="C1" s="86"/>
      <c r="D1" s="86"/>
      <c r="E1" s="86"/>
      <c r="F1" s="86"/>
      <c r="G1" s="86"/>
      <c r="H1" s="86"/>
      <c r="I1" s="86"/>
    </row>
    <row r="2" spans="1:9" ht="12" customHeight="1" x14ac:dyDescent="0.2"/>
    <row r="3" spans="1:9" x14ac:dyDescent="0.2">
      <c r="A3" s="89" t="s">
        <v>20</v>
      </c>
      <c r="B3" s="88" t="s">
        <v>12</v>
      </c>
      <c r="C3" s="88"/>
      <c r="D3" s="88"/>
      <c r="E3" s="88"/>
      <c r="F3" s="88"/>
      <c r="G3" s="88"/>
      <c r="H3" s="87" t="s">
        <v>13</v>
      </c>
      <c r="I3" s="87"/>
    </row>
    <row r="4" spans="1:9" ht="25.5" customHeight="1" x14ac:dyDescent="0.2">
      <c r="A4" s="90"/>
      <c r="B4" s="54" t="s">
        <v>28</v>
      </c>
      <c r="C4" s="54" t="s">
        <v>29</v>
      </c>
      <c r="D4" s="54" t="s">
        <v>30</v>
      </c>
      <c r="E4" s="54" t="s">
        <v>29</v>
      </c>
      <c r="F4" s="54" t="s">
        <v>31</v>
      </c>
      <c r="G4" s="54" t="s">
        <v>29</v>
      </c>
      <c r="H4" s="54" t="s">
        <v>32</v>
      </c>
      <c r="I4" s="54" t="s">
        <v>33</v>
      </c>
    </row>
    <row r="5" spans="1:9" x14ac:dyDescent="0.2">
      <c r="A5" s="91" t="s">
        <v>848</v>
      </c>
      <c r="B5" s="84"/>
      <c r="C5" s="84"/>
      <c r="D5" s="84"/>
      <c r="E5" s="84"/>
      <c r="F5" s="84"/>
      <c r="G5" s="84"/>
      <c r="H5" s="84"/>
      <c r="I5" s="85"/>
    </row>
    <row r="6" spans="1:9" ht="32.25" customHeight="1" x14ac:dyDescent="0.2">
      <c r="A6" s="32" t="s">
        <v>165</v>
      </c>
      <c r="B6" s="32" t="s">
        <v>51</v>
      </c>
      <c r="C6" s="32">
        <v>2</v>
      </c>
      <c r="D6" s="32" t="s">
        <v>91</v>
      </c>
      <c r="E6" s="32">
        <v>3</v>
      </c>
      <c r="F6" s="32" t="s">
        <v>91</v>
      </c>
      <c r="G6" s="32">
        <v>3</v>
      </c>
      <c r="H6" s="32">
        <v>8</v>
      </c>
      <c r="I6" s="30" t="s">
        <v>91</v>
      </c>
    </row>
    <row r="7" spans="1:9" ht="28.5" customHeight="1" x14ac:dyDescent="0.2">
      <c r="A7" s="46" t="s">
        <v>308</v>
      </c>
      <c r="B7" s="32" t="s">
        <v>90</v>
      </c>
      <c r="C7" s="42">
        <v>3</v>
      </c>
      <c r="D7" s="32" t="s">
        <v>91</v>
      </c>
      <c r="E7" s="42">
        <v>3</v>
      </c>
      <c r="F7" s="32" t="s">
        <v>91</v>
      </c>
      <c r="G7" s="42">
        <v>3</v>
      </c>
      <c r="H7" s="42">
        <v>9</v>
      </c>
      <c r="I7" s="30" t="s">
        <v>91</v>
      </c>
    </row>
    <row r="8" spans="1:9" ht="28.5" customHeight="1" x14ac:dyDescent="0.2">
      <c r="A8" s="46" t="s">
        <v>603</v>
      </c>
      <c r="B8" s="32" t="s">
        <v>51</v>
      </c>
      <c r="C8" s="42">
        <v>2</v>
      </c>
      <c r="D8" s="32" t="s">
        <v>91</v>
      </c>
      <c r="E8" s="42">
        <v>3</v>
      </c>
      <c r="F8" s="32" t="s">
        <v>91</v>
      </c>
      <c r="G8" s="42">
        <v>3</v>
      </c>
      <c r="H8" s="42">
        <v>8</v>
      </c>
      <c r="I8" s="30" t="s">
        <v>91</v>
      </c>
    </row>
    <row r="9" spans="1:9" ht="28.5" customHeight="1" x14ac:dyDescent="0.2">
      <c r="A9" s="46" t="s">
        <v>604</v>
      </c>
      <c r="B9" s="32" t="s">
        <v>51</v>
      </c>
      <c r="C9" s="42">
        <v>2</v>
      </c>
      <c r="D9" s="32" t="s">
        <v>91</v>
      </c>
      <c r="E9" s="42">
        <v>3</v>
      </c>
      <c r="F9" s="32" t="s">
        <v>91</v>
      </c>
      <c r="G9" s="42">
        <v>3</v>
      </c>
      <c r="H9" s="42">
        <v>8</v>
      </c>
      <c r="I9" s="30" t="s">
        <v>91</v>
      </c>
    </row>
    <row r="10" spans="1:9" ht="28.5" customHeight="1" x14ac:dyDescent="0.2">
      <c r="A10" s="46" t="s">
        <v>605</v>
      </c>
      <c r="B10" s="32" t="s">
        <v>51</v>
      </c>
      <c r="C10" s="42">
        <v>2</v>
      </c>
      <c r="D10" s="32" t="s">
        <v>91</v>
      </c>
      <c r="E10" s="42">
        <v>3</v>
      </c>
      <c r="F10" s="32" t="s">
        <v>91</v>
      </c>
      <c r="G10" s="42">
        <v>3</v>
      </c>
      <c r="H10" s="42">
        <v>8</v>
      </c>
      <c r="I10" s="30" t="s">
        <v>91</v>
      </c>
    </row>
    <row r="11" spans="1:9" ht="28.5" customHeight="1" x14ac:dyDescent="0.2">
      <c r="A11" s="46" t="s">
        <v>606</v>
      </c>
      <c r="B11" s="32" t="s">
        <v>51</v>
      </c>
      <c r="C11" s="42">
        <v>2</v>
      </c>
      <c r="D11" s="32" t="s">
        <v>91</v>
      </c>
      <c r="E11" s="42">
        <v>3</v>
      </c>
      <c r="F11" s="32" t="s">
        <v>91</v>
      </c>
      <c r="G11" s="42">
        <v>3</v>
      </c>
      <c r="H11" s="42">
        <v>8</v>
      </c>
      <c r="I11" s="30" t="s">
        <v>91</v>
      </c>
    </row>
    <row r="12" spans="1:9" ht="28.5" customHeight="1" x14ac:dyDescent="0.2">
      <c r="A12" s="46" t="s">
        <v>607</v>
      </c>
      <c r="B12" s="32" t="s">
        <v>51</v>
      </c>
      <c r="C12" s="42">
        <v>2</v>
      </c>
      <c r="D12" s="32" t="s">
        <v>91</v>
      </c>
      <c r="E12" s="42">
        <v>3</v>
      </c>
      <c r="F12" s="32" t="s">
        <v>91</v>
      </c>
      <c r="G12" s="42">
        <v>3</v>
      </c>
      <c r="H12" s="42">
        <v>8</v>
      </c>
      <c r="I12" s="30" t="s">
        <v>91</v>
      </c>
    </row>
    <row r="13" spans="1:9" ht="28.5" customHeight="1" x14ac:dyDescent="0.2">
      <c r="A13" s="46" t="s">
        <v>608</v>
      </c>
      <c r="B13" s="32" t="s">
        <v>51</v>
      </c>
      <c r="C13" s="42">
        <v>2</v>
      </c>
      <c r="D13" s="32" t="s">
        <v>91</v>
      </c>
      <c r="E13" s="42">
        <v>3</v>
      </c>
      <c r="F13" s="32" t="s">
        <v>91</v>
      </c>
      <c r="G13" s="42">
        <v>3</v>
      </c>
      <c r="H13" s="42">
        <v>8</v>
      </c>
      <c r="I13" s="30" t="s">
        <v>91</v>
      </c>
    </row>
    <row r="14" spans="1:9" ht="28.5" customHeight="1" x14ac:dyDescent="0.2">
      <c r="A14" s="46" t="s">
        <v>609</v>
      </c>
      <c r="B14" s="32" t="s">
        <v>51</v>
      </c>
      <c r="C14" s="42">
        <v>2</v>
      </c>
      <c r="D14" s="32" t="s">
        <v>91</v>
      </c>
      <c r="E14" s="42">
        <v>3</v>
      </c>
      <c r="F14" s="32" t="s">
        <v>91</v>
      </c>
      <c r="G14" s="42">
        <v>3</v>
      </c>
      <c r="H14" s="42">
        <v>8</v>
      </c>
      <c r="I14" s="30" t="s">
        <v>91</v>
      </c>
    </row>
    <row r="15" spans="1:9" ht="28.5" customHeight="1" x14ac:dyDescent="0.2">
      <c r="A15" s="46" t="s">
        <v>610</v>
      </c>
      <c r="B15" s="32" t="s">
        <v>90</v>
      </c>
      <c r="C15" s="42">
        <v>3</v>
      </c>
      <c r="D15" s="32" t="s">
        <v>91</v>
      </c>
      <c r="E15" s="42">
        <v>3</v>
      </c>
      <c r="F15" s="32" t="s">
        <v>91</v>
      </c>
      <c r="G15" s="42">
        <v>3</v>
      </c>
      <c r="H15" s="42">
        <v>9</v>
      </c>
      <c r="I15" s="30" t="s">
        <v>91</v>
      </c>
    </row>
    <row r="16" spans="1:9" ht="28.5" customHeight="1" x14ac:dyDescent="0.2">
      <c r="A16" s="46" t="s">
        <v>611</v>
      </c>
      <c r="B16" s="32" t="s">
        <v>90</v>
      </c>
      <c r="C16" s="32">
        <v>3</v>
      </c>
      <c r="D16" s="32" t="s">
        <v>91</v>
      </c>
      <c r="E16" s="32">
        <v>3</v>
      </c>
      <c r="F16" s="32" t="s">
        <v>91</v>
      </c>
      <c r="G16" s="32">
        <v>3</v>
      </c>
      <c r="H16" s="32">
        <v>9</v>
      </c>
      <c r="I16" s="30" t="s">
        <v>91</v>
      </c>
    </row>
    <row r="17" spans="1:9" ht="28.5" customHeight="1" x14ac:dyDescent="0.2">
      <c r="A17" s="46" t="s">
        <v>618</v>
      </c>
      <c r="B17" s="32" t="s">
        <v>90</v>
      </c>
      <c r="C17" s="42">
        <v>3</v>
      </c>
      <c r="D17" s="32" t="s">
        <v>91</v>
      </c>
      <c r="E17" s="42">
        <v>3</v>
      </c>
      <c r="F17" s="32" t="s">
        <v>91</v>
      </c>
      <c r="G17" s="42">
        <v>3</v>
      </c>
      <c r="H17" s="42">
        <v>9</v>
      </c>
      <c r="I17" s="30" t="s">
        <v>91</v>
      </c>
    </row>
    <row r="18" spans="1:9" ht="28.5" customHeight="1" x14ac:dyDescent="0.2">
      <c r="A18" s="32" t="s">
        <v>275</v>
      </c>
      <c r="B18" s="32" t="s">
        <v>90</v>
      </c>
      <c r="C18" s="32">
        <v>3</v>
      </c>
      <c r="D18" s="32" t="s">
        <v>91</v>
      </c>
      <c r="E18" s="32">
        <v>3</v>
      </c>
      <c r="F18" s="32" t="s">
        <v>91</v>
      </c>
      <c r="G18" s="32">
        <v>3</v>
      </c>
      <c r="H18" s="32">
        <v>9</v>
      </c>
      <c r="I18" s="30" t="s">
        <v>91</v>
      </c>
    </row>
    <row r="19" spans="1:9" ht="28.5" customHeight="1" x14ac:dyDescent="0.2">
      <c r="A19" s="42" t="s">
        <v>277</v>
      </c>
      <c r="B19" s="32" t="s">
        <v>90</v>
      </c>
      <c r="C19" s="42">
        <v>3</v>
      </c>
      <c r="D19" s="32" t="s">
        <v>91</v>
      </c>
      <c r="E19" s="42">
        <v>3</v>
      </c>
      <c r="F19" s="32" t="s">
        <v>91</v>
      </c>
      <c r="G19" s="42">
        <v>3</v>
      </c>
      <c r="H19" s="42">
        <v>9</v>
      </c>
      <c r="I19" s="30" t="s">
        <v>91</v>
      </c>
    </row>
    <row r="20" spans="1:9" ht="17.25" customHeight="1" x14ac:dyDescent="0.2">
      <c r="A20" s="84" t="s">
        <v>849</v>
      </c>
      <c r="B20" s="84"/>
      <c r="C20" s="84"/>
      <c r="D20" s="84"/>
      <c r="E20" s="84"/>
      <c r="F20" s="84"/>
      <c r="G20" s="84"/>
      <c r="H20" s="84"/>
      <c r="I20" s="85"/>
    </row>
    <row r="21" spans="1:9" ht="37.5" customHeight="1" x14ac:dyDescent="0.2">
      <c r="A21" s="42" t="s">
        <v>446</v>
      </c>
      <c r="B21" s="32" t="s">
        <v>90</v>
      </c>
      <c r="C21" s="42">
        <v>3</v>
      </c>
      <c r="D21" s="32" t="s">
        <v>91</v>
      </c>
      <c r="E21" s="42">
        <v>3</v>
      </c>
      <c r="F21" s="32" t="s">
        <v>91</v>
      </c>
      <c r="G21" s="42">
        <v>3</v>
      </c>
      <c r="H21" s="42">
        <v>9</v>
      </c>
      <c r="I21" s="30" t="s">
        <v>91</v>
      </c>
    </row>
    <row r="22" spans="1:9" ht="37.5" customHeight="1" x14ac:dyDescent="0.2">
      <c r="A22" s="42" t="s">
        <v>572</v>
      </c>
      <c r="B22" s="32" t="s">
        <v>51</v>
      </c>
      <c r="C22" s="42">
        <v>2</v>
      </c>
      <c r="D22" s="32" t="s">
        <v>91</v>
      </c>
      <c r="E22" s="42">
        <v>3</v>
      </c>
      <c r="F22" s="32" t="s">
        <v>91</v>
      </c>
      <c r="G22" s="42">
        <v>3</v>
      </c>
      <c r="H22" s="42">
        <v>8</v>
      </c>
      <c r="I22" s="30" t="s">
        <v>91</v>
      </c>
    </row>
    <row r="23" spans="1:9" ht="37.5" customHeight="1" x14ac:dyDescent="0.2">
      <c r="A23" s="42" t="s">
        <v>573</v>
      </c>
      <c r="B23" s="32" t="s">
        <v>51</v>
      </c>
      <c r="C23" s="42">
        <v>2</v>
      </c>
      <c r="D23" s="32" t="s">
        <v>91</v>
      </c>
      <c r="E23" s="42">
        <v>3</v>
      </c>
      <c r="F23" s="32" t="s">
        <v>91</v>
      </c>
      <c r="G23" s="42">
        <v>3</v>
      </c>
      <c r="H23" s="42">
        <v>8</v>
      </c>
      <c r="I23" s="30" t="s">
        <v>91</v>
      </c>
    </row>
    <row r="24" spans="1:9" ht="37.5" customHeight="1" x14ac:dyDescent="0.2">
      <c r="A24" s="42" t="s">
        <v>574</v>
      </c>
      <c r="B24" s="32" t="s">
        <v>51</v>
      </c>
      <c r="C24" s="42">
        <v>2</v>
      </c>
      <c r="D24" s="32" t="s">
        <v>91</v>
      </c>
      <c r="E24" s="42">
        <v>3</v>
      </c>
      <c r="F24" s="32" t="s">
        <v>91</v>
      </c>
      <c r="G24" s="42">
        <v>3</v>
      </c>
      <c r="H24" s="42">
        <v>8</v>
      </c>
      <c r="I24" s="30" t="s">
        <v>91</v>
      </c>
    </row>
    <row r="25" spans="1:9" ht="37.5" customHeight="1" x14ac:dyDescent="0.2">
      <c r="A25" s="42" t="s">
        <v>575</v>
      </c>
      <c r="B25" s="32" t="s">
        <v>51</v>
      </c>
      <c r="C25" s="42">
        <v>2</v>
      </c>
      <c r="D25" s="32" t="s">
        <v>91</v>
      </c>
      <c r="E25" s="42">
        <v>3</v>
      </c>
      <c r="F25" s="32" t="s">
        <v>91</v>
      </c>
      <c r="G25" s="42">
        <v>3</v>
      </c>
      <c r="H25" s="42">
        <v>8</v>
      </c>
      <c r="I25" s="30" t="s">
        <v>91</v>
      </c>
    </row>
    <row r="26" spans="1:9" ht="37.5" customHeight="1" x14ac:dyDescent="0.2">
      <c r="A26" s="42" t="s">
        <v>576</v>
      </c>
      <c r="B26" s="32" t="s">
        <v>51</v>
      </c>
      <c r="C26" s="42">
        <v>2</v>
      </c>
      <c r="D26" s="32" t="s">
        <v>91</v>
      </c>
      <c r="E26" s="42">
        <v>3</v>
      </c>
      <c r="F26" s="32" t="s">
        <v>91</v>
      </c>
      <c r="G26" s="42">
        <v>3</v>
      </c>
      <c r="H26" s="42">
        <v>8</v>
      </c>
      <c r="I26" s="30" t="s">
        <v>91</v>
      </c>
    </row>
    <row r="27" spans="1:9" ht="37.5" customHeight="1" x14ac:dyDescent="0.2">
      <c r="A27" s="42" t="s">
        <v>577</v>
      </c>
      <c r="B27" s="32" t="s">
        <v>51</v>
      </c>
      <c r="C27" s="42">
        <v>2</v>
      </c>
      <c r="D27" s="32" t="s">
        <v>91</v>
      </c>
      <c r="E27" s="42">
        <v>3</v>
      </c>
      <c r="F27" s="32" t="s">
        <v>91</v>
      </c>
      <c r="G27" s="42">
        <v>3</v>
      </c>
      <c r="H27" s="42">
        <v>8</v>
      </c>
      <c r="I27" s="30" t="s">
        <v>91</v>
      </c>
    </row>
    <row r="28" spans="1:9" ht="37.5" customHeight="1" x14ac:dyDescent="0.2">
      <c r="A28" s="42" t="s">
        <v>578</v>
      </c>
      <c r="B28" s="32" t="s">
        <v>51</v>
      </c>
      <c r="C28" s="42">
        <v>2</v>
      </c>
      <c r="D28" s="32" t="s">
        <v>91</v>
      </c>
      <c r="E28" s="42">
        <v>3</v>
      </c>
      <c r="F28" s="32" t="s">
        <v>91</v>
      </c>
      <c r="G28" s="42">
        <v>3</v>
      </c>
      <c r="H28" s="42">
        <v>8</v>
      </c>
      <c r="I28" s="30" t="s">
        <v>91</v>
      </c>
    </row>
    <row r="29" spans="1:9" ht="37.5" customHeight="1" x14ac:dyDescent="0.2">
      <c r="A29" s="42" t="s">
        <v>579</v>
      </c>
      <c r="B29" s="32" t="s">
        <v>51</v>
      </c>
      <c r="C29" s="42">
        <v>2</v>
      </c>
      <c r="D29" s="32" t="s">
        <v>91</v>
      </c>
      <c r="E29" s="42">
        <v>3</v>
      </c>
      <c r="F29" s="32" t="s">
        <v>91</v>
      </c>
      <c r="G29" s="42">
        <v>3</v>
      </c>
      <c r="H29" s="42">
        <v>8</v>
      </c>
      <c r="I29" s="30" t="s">
        <v>91</v>
      </c>
    </row>
    <row r="30" spans="1:9" ht="37.5" customHeight="1" x14ac:dyDescent="0.2">
      <c r="A30" s="42" t="s">
        <v>558</v>
      </c>
      <c r="B30" s="32" t="s">
        <v>51</v>
      </c>
      <c r="C30" s="42">
        <v>2</v>
      </c>
      <c r="D30" s="32" t="s">
        <v>91</v>
      </c>
      <c r="E30" s="42">
        <v>3</v>
      </c>
      <c r="F30" s="32" t="s">
        <v>91</v>
      </c>
      <c r="G30" s="42">
        <v>3</v>
      </c>
      <c r="H30" s="42">
        <v>8</v>
      </c>
      <c r="I30" s="30" t="s">
        <v>91</v>
      </c>
    </row>
    <row r="31" spans="1:9" ht="37.5" customHeight="1" x14ac:dyDescent="0.2">
      <c r="A31" s="42" t="s">
        <v>559</v>
      </c>
      <c r="B31" s="32" t="s">
        <v>51</v>
      </c>
      <c r="C31" s="42">
        <v>2</v>
      </c>
      <c r="D31" s="32" t="s">
        <v>91</v>
      </c>
      <c r="E31" s="42">
        <v>3</v>
      </c>
      <c r="F31" s="32" t="s">
        <v>91</v>
      </c>
      <c r="G31" s="42">
        <v>3</v>
      </c>
      <c r="H31" s="42">
        <v>8</v>
      </c>
      <c r="I31" s="30" t="s">
        <v>91</v>
      </c>
    </row>
    <row r="32" spans="1:9" ht="37.5" customHeight="1" x14ac:dyDescent="0.2">
      <c r="A32" s="42" t="s">
        <v>560</v>
      </c>
      <c r="B32" s="32" t="s">
        <v>51</v>
      </c>
      <c r="C32" s="42">
        <v>2</v>
      </c>
      <c r="D32" s="32" t="s">
        <v>91</v>
      </c>
      <c r="E32" s="42">
        <v>3</v>
      </c>
      <c r="F32" s="32" t="s">
        <v>91</v>
      </c>
      <c r="G32" s="42">
        <v>3</v>
      </c>
      <c r="H32" s="42">
        <v>8</v>
      </c>
      <c r="I32" s="30" t="s">
        <v>91</v>
      </c>
    </row>
    <row r="33" spans="1:9" ht="37.5" customHeight="1" x14ac:dyDescent="0.2">
      <c r="A33" s="42" t="s">
        <v>561</v>
      </c>
      <c r="B33" s="32" t="s">
        <v>51</v>
      </c>
      <c r="C33" s="42">
        <v>2</v>
      </c>
      <c r="D33" s="32" t="s">
        <v>91</v>
      </c>
      <c r="E33" s="42">
        <v>3</v>
      </c>
      <c r="F33" s="32" t="s">
        <v>91</v>
      </c>
      <c r="G33" s="42">
        <v>3</v>
      </c>
      <c r="H33" s="42">
        <v>8</v>
      </c>
      <c r="I33" s="30" t="s">
        <v>91</v>
      </c>
    </row>
    <row r="34" spans="1:9" ht="37.5" customHeight="1" x14ac:dyDescent="0.2">
      <c r="A34" s="42" t="s">
        <v>562</v>
      </c>
      <c r="B34" s="32" t="s">
        <v>51</v>
      </c>
      <c r="C34" s="42">
        <v>2</v>
      </c>
      <c r="D34" s="32" t="s">
        <v>91</v>
      </c>
      <c r="E34" s="42">
        <v>3</v>
      </c>
      <c r="F34" s="32" t="s">
        <v>91</v>
      </c>
      <c r="G34" s="42">
        <v>3</v>
      </c>
      <c r="H34" s="42">
        <v>8</v>
      </c>
      <c r="I34" s="30" t="s">
        <v>91</v>
      </c>
    </row>
    <row r="35" spans="1:9" ht="37.5" customHeight="1" x14ac:dyDescent="0.2">
      <c r="A35" s="42" t="s">
        <v>563</v>
      </c>
      <c r="B35" s="32" t="s">
        <v>51</v>
      </c>
      <c r="C35" s="42">
        <v>2</v>
      </c>
      <c r="D35" s="32" t="s">
        <v>91</v>
      </c>
      <c r="E35" s="42">
        <v>3</v>
      </c>
      <c r="F35" s="32" t="s">
        <v>91</v>
      </c>
      <c r="G35" s="42">
        <v>3</v>
      </c>
      <c r="H35" s="42">
        <v>8</v>
      </c>
      <c r="I35" s="30" t="s">
        <v>91</v>
      </c>
    </row>
    <row r="36" spans="1:9" ht="37.5" customHeight="1" x14ac:dyDescent="0.2">
      <c r="A36" s="42" t="s">
        <v>564</v>
      </c>
      <c r="B36" s="32" t="s">
        <v>51</v>
      </c>
      <c r="C36" s="42">
        <v>2</v>
      </c>
      <c r="D36" s="32" t="s">
        <v>91</v>
      </c>
      <c r="E36" s="42">
        <v>3</v>
      </c>
      <c r="F36" s="32" t="s">
        <v>91</v>
      </c>
      <c r="G36" s="42">
        <v>3</v>
      </c>
      <c r="H36" s="42">
        <v>8</v>
      </c>
      <c r="I36" s="30" t="s">
        <v>91</v>
      </c>
    </row>
    <row r="37" spans="1:9" ht="37.5" customHeight="1" x14ac:dyDescent="0.2">
      <c r="A37" s="42" t="s">
        <v>565</v>
      </c>
      <c r="B37" s="32" t="s">
        <v>51</v>
      </c>
      <c r="C37" s="42">
        <v>2</v>
      </c>
      <c r="D37" s="32" t="s">
        <v>91</v>
      </c>
      <c r="E37" s="42">
        <v>3</v>
      </c>
      <c r="F37" s="32" t="s">
        <v>91</v>
      </c>
      <c r="G37" s="42">
        <v>3</v>
      </c>
      <c r="H37" s="42">
        <v>8</v>
      </c>
      <c r="I37" s="30" t="s">
        <v>91</v>
      </c>
    </row>
    <row r="38" spans="1:9" ht="37.5" customHeight="1" x14ac:dyDescent="0.2">
      <c r="A38" s="42" t="s">
        <v>566</v>
      </c>
      <c r="B38" s="32" t="s">
        <v>51</v>
      </c>
      <c r="C38" s="42">
        <v>2</v>
      </c>
      <c r="D38" s="32" t="s">
        <v>91</v>
      </c>
      <c r="E38" s="42">
        <v>3</v>
      </c>
      <c r="F38" s="32" t="s">
        <v>91</v>
      </c>
      <c r="G38" s="42">
        <v>3</v>
      </c>
      <c r="H38" s="42">
        <v>8</v>
      </c>
      <c r="I38" s="30" t="s">
        <v>91</v>
      </c>
    </row>
    <row r="39" spans="1:9" ht="37.5" customHeight="1" x14ac:dyDescent="0.2">
      <c r="A39" s="32" t="s">
        <v>513</v>
      </c>
      <c r="B39" s="32" t="s">
        <v>51</v>
      </c>
      <c r="C39" s="32">
        <v>2</v>
      </c>
      <c r="D39" s="32" t="s">
        <v>91</v>
      </c>
      <c r="E39" s="32">
        <v>3</v>
      </c>
      <c r="F39" s="32" t="s">
        <v>91</v>
      </c>
      <c r="G39" s="32">
        <v>3</v>
      </c>
      <c r="H39" s="32">
        <v>8</v>
      </c>
      <c r="I39" s="30" t="s">
        <v>91</v>
      </c>
    </row>
    <row r="40" spans="1:9" ht="37.5" customHeight="1" x14ac:dyDescent="0.2">
      <c r="A40" s="32" t="s">
        <v>549</v>
      </c>
      <c r="B40" s="32" t="s">
        <v>51</v>
      </c>
      <c r="C40" s="32">
        <v>2</v>
      </c>
      <c r="D40" s="32" t="s">
        <v>91</v>
      </c>
      <c r="E40" s="32">
        <v>3</v>
      </c>
      <c r="F40" s="32" t="s">
        <v>91</v>
      </c>
      <c r="G40" s="32">
        <v>3</v>
      </c>
      <c r="H40" s="32">
        <v>8</v>
      </c>
      <c r="I40" s="30" t="s">
        <v>91</v>
      </c>
    </row>
    <row r="41" spans="1:9" ht="37.5" customHeight="1" x14ac:dyDescent="0.2">
      <c r="A41" s="32" t="s">
        <v>589</v>
      </c>
      <c r="B41" s="32" t="s">
        <v>51</v>
      </c>
      <c r="C41" s="32">
        <v>2</v>
      </c>
      <c r="D41" s="32" t="s">
        <v>91</v>
      </c>
      <c r="E41" s="32">
        <v>3</v>
      </c>
      <c r="F41" s="32" t="s">
        <v>91</v>
      </c>
      <c r="G41" s="32">
        <v>3</v>
      </c>
      <c r="H41" s="32">
        <v>8</v>
      </c>
      <c r="I41" s="30" t="s">
        <v>91</v>
      </c>
    </row>
    <row r="42" spans="1:9" ht="37.5" customHeight="1" x14ac:dyDescent="0.2">
      <c r="A42" s="42" t="s">
        <v>542</v>
      </c>
      <c r="B42" s="32" t="s">
        <v>51</v>
      </c>
      <c r="C42" s="42">
        <v>2</v>
      </c>
      <c r="D42" s="32" t="s">
        <v>91</v>
      </c>
      <c r="E42" s="42">
        <v>3</v>
      </c>
      <c r="F42" s="32" t="s">
        <v>91</v>
      </c>
      <c r="G42" s="42">
        <v>3</v>
      </c>
      <c r="H42" s="42">
        <v>8</v>
      </c>
      <c r="I42" s="30" t="s">
        <v>91</v>
      </c>
    </row>
    <row r="43" spans="1:9" ht="37.5" customHeight="1" x14ac:dyDescent="0.2">
      <c r="A43" s="42" t="s">
        <v>593</v>
      </c>
      <c r="B43" s="32" t="s">
        <v>51</v>
      </c>
      <c r="C43" s="42">
        <v>2</v>
      </c>
      <c r="D43" s="32" t="s">
        <v>91</v>
      </c>
      <c r="E43" s="42">
        <v>3</v>
      </c>
      <c r="F43" s="32" t="s">
        <v>91</v>
      </c>
      <c r="G43" s="42">
        <v>3</v>
      </c>
      <c r="H43" s="42">
        <v>8</v>
      </c>
      <c r="I43" s="30" t="s">
        <v>91</v>
      </c>
    </row>
    <row r="44" spans="1:9" ht="37.5" customHeight="1" x14ac:dyDescent="0.2">
      <c r="A44" s="42" t="s">
        <v>594</v>
      </c>
      <c r="B44" s="32" t="s">
        <v>51</v>
      </c>
      <c r="C44" s="42">
        <v>2</v>
      </c>
      <c r="D44" s="32" t="s">
        <v>91</v>
      </c>
      <c r="E44" s="42">
        <v>3</v>
      </c>
      <c r="F44" s="32" t="s">
        <v>91</v>
      </c>
      <c r="G44" s="42">
        <v>3</v>
      </c>
      <c r="H44" s="42">
        <v>8</v>
      </c>
      <c r="I44" s="30" t="s">
        <v>91</v>
      </c>
    </row>
    <row r="45" spans="1:9" ht="37.5" customHeight="1" x14ac:dyDescent="0.2">
      <c r="A45" s="42" t="s">
        <v>543</v>
      </c>
      <c r="B45" s="32" t="s">
        <v>51</v>
      </c>
      <c r="C45" s="42">
        <v>2</v>
      </c>
      <c r="D45" s="32" t="s">
        <v>91</v>
      </c>
      <c r="E45" s="42">
        <v>3</v>
      </c>
      <c r="F45" s="32" t="s">
        <v>91</v>
      </c>
      <c r="G45" s="42">
        <v>3</v>
      </c>
      <c r="H45" s="42">
        <v>8</v>
      </c>
      <c r="I45" s="30" t="s">
        <v>91</v>
      </c>
    </row>
    <row r="46" spans="1:9" ht="37.5" customHeight="1" x14ac:dyDescent="0.2">
      <c r="A46" s="42" t="s">
        <v>544</v>
      </c>
      <c r="B46" s="32" t="s">
        <v>51</v>
      </c>
      <c r="C46" s="42">
        <v>2</v>
      </c>
      <c r="D46" s="32" t="s">
        <v>91</v>
      </c>
      <c r="E46" s="42">
        <v>3</v>
      </c>
      <c r="F46" s="32" t="s">
        <v>91</v>
      </c>
      <c r="G46" s="42">
        <v>3</v>
      </c>
      <c r="H46" s="42">
        <v>8</v>
      </c>
      <c r="I46" s="30" t="s">
        <v>91</v>
      </c>
    </row>
    <row r="47" spans="1:9" ht="37.5" customHeight="1" x14ac:dyDescent="0.2">
      <c r="A47" s="42" t="s">
        <v>545</v>
      </c>
      <c r="B47" s="32" t="s">
        <v>51</v>
      </c>
      <c r="C47" s="42">
        <v>2</v>
      </c>
      <c r="D47" s="32" t="s">
        <v>91</v>
      </c>
      <c r="E47" s="42">
        <v>3</v>
      </c>
      <c r="F47" s="32" t="s">
        <v>91</v>
      </c>
      <c r="G47" s="42">
        <v>3</v>
      </c>
      <c r="H47" s="42">
        <v>8</v>
      </c>
      <c r="I47" s="30" t="s">
        <v>91</v>
      </c>
    </row>
    <row r="48" spans="1:9" ht="37.5" customHeight="1" x14ac:dyDescent="0.2">
      <c r="A48" s="42" t="s">
        <v>167</v>
      </c>
      <c r="B48" s="32" t="s">
        <v>90</v>
      </c>
      <c r="C48" s="42">
        <v>3</v>
      </c>
      <c r="D48" s="32" t="s">
        <v>91</v>
      </c>
      <c r="E48" s="42">
        <v>3</v>
      </c>
      <c r="F48" s="32" t="s">
        <v>91</v>
      </c>
      <c r="G48" s="42">
        <v>3</v>
      </c>
      <c r="H48" s="42">
        <v>9</v>
      </c>
      <c r="I48" s="30" t="s">
        <v>91</v>
      </c>
    </row>
    <row r="49" spans="1:9" ht="37.5" customHeight="1" x14ac:dyDescent="0.2">
      <c r="A49" s="42" t="s">
        <v>172</v>
      </c>
      <c r="B49" s="32" t="s">
        <v>90</v>
      </c>
      <c r="C49" s="42">
        <v>3</v>
      </c>
      <c r="D49" s="32" t="s">
        <v>91</v>
      </c>
      <c r="E49" s="42">
        <v>3</v>
      </c>
      <c r="F49" s="32" t="s">
        <v>91</v>
      </c>
      <c r="G49" s="42">
        <v>3</v>
      </c>
      <c r="H49" s="42">
        <v>9</v>
      </c>
      <c r="I49" s="30" t="s">
        <v>91</v>
      </c>
    </row>
    <row r="50" spans="1:9" ht="37.5" customHeight="1" x14ac:dyDescent="0.2">
      <c r="A50" s="38" t="s">
        <v>175</v>
      </c>
      <c r="B50" s="32" t="s">
        <v>90</v>
      </c>
      <c r="C50" s="42">
        <v>3</v>
      </c>
      <c r="D50" s="32" t="s">
        <v>91</v>
      </c>
      <c r="E50" s="42">
        <v>3</v>
      </c>
      <c r="F50" s="32" t="s">
        <v>91</v>
      </c>
      <c r="G50" s="42">
        <v>3</v>
      </c>
      <c r="H50" s="42">
        <v>9</v>
      </c>
      <c r="I50" s="30" t="s">
        <v>91</v>
      </c>
    </row>
    <row r="51" spans="1:9" ht="37.5" customHeight="1" x14ac:dyDescent="0.2">
      <c r="A51" s="42" t="s">
        <v>436</v>
      </c>
      <c r="B51" s="32" t="s">
        <v>90</v>
      </c>
      <c r="C51" s="42">
        <v>3</v>
      </c>
      <c r="D51" s="32" t="s">
        <v>91</v>
      </c>
      <c r="E51" s="42">
        <v>3</v>
      </c>
      <c r="F51" s="32" t="s">
        <v>91</v>
      </c>
      <c r="G51" s="42">
        <v>3</v>
      </c>
      <c r="H51" s="42">
        <v>9</v>
      </c>
      <c r="I51" s="30" t="s">
        <v>91</v>
      </c>
    </row>
    <row r="52" spans="1:9" ht="37.5" customHeight="1" x14ac:dyDescent="0.2">
      <c r="A52" s="42" t="s">
        <v>424</v>
      </c>
      <c r="B52" s="32" t="s">
        <v>51</v>
      </c>
      <c r="C52" s="42">
        <v>2</v>
      </c>
      <c r="D52" s="32" t="s">
        <v>91</v>
      </c>
      <c r="E52" s="42">
        <v>3</v>
      </c>
      <c r="F52" s="32" t="s">
        <v>91</v>
      </c>
      <c r="G52" s="42">
        <v>3</v>
      </c>
      <c r="H52" s="42">
        <v>8</v>
      </c>
      <c r="I52" s="30" t="s">
        <v>91</v>
      </c>
    </row>
    <row r="53" spans="1:9" ht="37.5" customHeight="1" x14ac:dyDescent="0.2">
      <c r="A53" s="42" t="s">
        <v>426</v>
      </c>
      <c r="B53" s="32" t="s">
        <v>51</v>
      </c>
      <c r="C53" s="42">
        <v>2</v>
      </c>
      <c r="D53" s="32" t="s">
        <v>91</v>
      </c>
      <c r="E53" s="42">
        <v>3</v>
      </c>
      <c r="F53" s="32" t="s">
        <v>91</v>
      </c>
      <c r="G53" s="42">
        <v>3</v>
      </c>
      <c r="H53" s="42">
        <v>8</v>
      </c>
      <c r="I53" s="30" t="s">
        <v>91</v>
      </c>
    </row>
    <row r="54" spans="1:9" ht="25.5" customHeight="1" x14ac:dyDescent="0.2">
      <c r="A54" s="42" t="s">
        <v>501</v>
      </c>
      <c r="B54" s="32" t="s">
        <v>90</v>
      </c>
      <c r="C54" s="42">
        <v>3</v>
      </c>
      <c r="D54" s="32" t="s">
        <v>91</v>
      </c>
      <c r="E54" s="42">
        <v>3</v>
      </c>
      <c r="F54" s="32" t="s">
        <v>91</v>
      </c>
      <c r="G54" s="42">
        <v>3</v>
      </c>
      <c r="H54" s="42">
        <v>9</v>
      </c>
      <c r="I54" s="30" t="s">
        <v>91</v>
      </c>
    </row>
    <row r="55" spans="1:9" ht="24" customHeight="1" x14ac:dyDescent="0.2">
      <c r="A55" s="39" t="s">
        <v>650</v>
      </c>
      <c r="B55" s="32" t="s">
        <v>90</v>
      </c>
      <c r="C55" s="32">
        <v>3</v>
      </c>
      <c r="D55" s="32" t="s">
        <v>91</v>
      </c>
      <c r="E55" s="32">
        <v>3</v>
      </c>
      <c r="F55" s="32" t="s">
        <v>91</v>
      </c>
      <c r="G55" s="32">
        <v>3</v>
      </c>
      <c r="H55" s="32">
        <v>9</v>
      </c>
      <c r="I55" s="30" t="s">
        <v>91</v>
      </c>
    </row>
    <row r="56" spans="1:9" x14ac:dyDescent="0.2">
      <c r="A56" s="84" t="s">
        <v>850</v>
      </c>
      <c r="B56" s="84"/>
      <c r="C56" s="84"/>
      <c r="D56" s="84"/>
      <c r="E56" s="84"/>
      <c r="F56" s="84"/>
      <c r="G56" s="84"/>
      <c r="H56" s="84"/>
      <c r="I56" s="85"/>
    </row>
    <row r="57" spans="1:9" x14ac:dyDescent="0.2">
      <c r="A57" s="42" t="s">
        <v>118</v>
      </c>
      <c r="B57" s="32" t="s">
        <v>90</v>
      </c>
      <c r="C57" s="42">
        <v>3</v>
      </c>
      <c r="D57" s="32" t="s">
        <v>91</v>
      </c>
      <c r="E57" s="42">
        <v>3</v>
      </c>
      <c r="F57" s="32" t="s">
        <v>91</v>
      </c>
      <c r="G57" s="42">
        <v>3</v>
      </c>
      <c r="H57" s="42">
        <v>9</v>
      </c>
      <c r="I57" s="30" t="s">
        <v>91</v>
      </c>
    </row>
    <row r="58" spans="1:9" x14ac:dyDescent="0.2">
      <c r="A58" s="32" t="s">
        <v>701</v>
      </c>
      <c r="B58" s="32" t="s">
        <v>90</v>
      </c>
      <c r="C58" s="32">
        <v>3</v>
      </c>
      <c r="D58" s="32" t="s">
        <v>91</v>
      </c>
      <c r="E58" s="32">
        <v>3</v>
      </c>
      <c r="F58" s="32" t="s">
        <v>91</v>
      </c>
      <c r="G58" s="32">
        <v>3</v>
      </c>
      <c r="H58" s="32">
        <v>9</v>
      </c>
      <c r="I58" s="30" t="s">
        <v>91</v>
      </c>
    </row>
    <row r="59" spans="1:9" x14ac:dyDescent="0.2">
      <c r="A59" s="42" t="s">
        <v>144</v>
      </c>
      <c r="B59" s="32" t="s">
        <v>90</v>
      </c>
      <c r="C59" s="42">
        <v>3</v>
      </c>
      <c r="D59" s="32" t="s">
        <v>91</v>
      </c>
      <c r="E59" s="42">
        <v>3</v>
      </c>
      <c r="F59" s="32" t="s">
        <v>91</v>
      </c>
      <c r="G59" s="42">
        <v>3</v>
      </c>
      <c r="H59" s="42">
        <v>9</v>
      </c>
      <c r="I59" s="30" t="s">
        <v>91</v>
      </c>
    </row>
    <row r="60" spans="1:9" x14ac:dyDescent="0.2">
      <c r="A60" s="44" t="s">
        <v>503</v>
      </c>
      <c r="B60" s="32" t="s">
        <v>90</v>
      </c>
      <c r="C60" s="42">
        <v>3</v>
      </c>
      <c r="D60" s="32" t="s">
        <v>91</v>
      </c>
      <c r="E60" s="42">
        <v>3</v>
      </c>
      <c r="F60" s="32" t="s">
        <v>91</v>
      </c>
      <c r="G60" s="42">
        <v>3</v>
      </c>
      <c r="H60" s="42">
        <v>9</v>
      </c>
      <c r="I60" s="30" t="s">
        <v>91</v>
      </c>
    </row>
    <row r="61" spans="1:9" x14ac:dyDescent="0.2">
      <c r="A61" s="44" t="s">
        <v>273</v>
      </c>
      <c r="B61" s="32" t="s">
        <v>90</v>
      </c>
      <c r="C61" s="42">
        <v>3</v>
      </c>
      <c r="D61" s="32" t="s">
        <v>91</v>
      </c>
      <c r="E61" s="42">
        <v>3</v>
      </c>
      <c r="F61" s="32" t="s">
        <v>91</v>
      </c>
      <c r="G61" s="42">
        <v>3</v>
      </c>
      <c r="H61" s="42">
        <v>9</v>
      </c>
      <c r="I61" s="30" t="s">
        <v>91</v>
      </c>
    </row>
    <row r="62" spans="1:9" x14ac:dyDescent="0.2">
      <c r="A62" s="42" t="s">
        <v>438</v>
      </c>
      <c r="B62" s="32" t="s">
        <v>90</v>
      </c>
      <c r="C62" s="42">
        <v>3</v>
      </c>
      <c r="D62" s="32" t="s">
        <v>91</v>
      </c>
      <c r="E62" s="42">
        <v>3</v>
      </c>
      <c r="F62" s="32" t="s">
        <v>91</v>
      </c>
      <c r="G62" s="42">
        <v>3</v>
      </c>
      <c r="H62" s="42">
        <v>9</v>
      </c>
      <c r="I62" s="30" t="s">
        <v>91</v>
      </c>
    </row>
    <row r="63" spans="1:9" ht="25.5" x14ac:dyDescent="0.2">
      <c r="A63" s="38" t="s">
        <v>649</v>
      </c>
      <c r="B63" s="32" t="s">
        <v>90</v>
      </c>
      <c r="C63" s="42">
        <v>3</v>
      </c>
      <c r="D63" s="32" t="s">
        <v>91</v>
      </c>
      <c r="E63" s="42">
        <v>3</v>
      </c>
      <c r="F63" s="32" t="s">
        <v>91</v>
      </c>
      <c r="G63" s="42">
        <v>3</v>
      </c>
      <c r="H63" s="42">
        <v>9</v>
      </c>
      <c r="I63" s="30" t="s">
        <v>91</v>
      </c>
    </row>
    <row r="64" spans="1:9" ht="14.25" x14ac:dyDescent="0.2">
      <c r="A64" s="48" t="s">
        <v>845</v>
      </c>
      <c r="B64" s="32" t="s">
        <v>90</v>
      </c>
      <c r="C64" s="42">
        <v>3</v>
      </c>
      <c r="D64" s="32" t="s">
        <v>91</v>
      </c>
      <c r="E64" s="42">
        <v>3</v>
      </c>
      <c r="F64" s="32" t="s">
        <v>91</v>
      </c>
      <c r="G64" s="42">
        <v>3</v>
      </c>
      <c r="H64" s="42">
        <v>9</v>
      </c>
      <c r="I64" s="30" t="s">
        <v>91</v>
      </c>
    </row>
    <row r="65" spans="1:9" x14ac:dyDescent="0.2">
      <c r="A65" s="44" t="s">
        <v>285</v>
      </c>
      <c r="B65" s="32" t="s">
        <v>90</v>
      </c>
      <c r="C65" s="42">
        <v>3</v>
      </c>
      <c r="D65" s="32" t="s">
        <v>91</v>
      </c>
      <c r="E65" s="42">
        <v>3</v>
      </c>
      <c r="F65" s="32" t="s">
        <v>91</v>
      </c>
      <c r="G65" s="42">
        <v>3</v>
      </c>
      <c r="H65" s="42">
        <v>9</v>
      </c>
      <c r="I65" s="30" t="s">
        <v>91</v>
      </c>
    </row>
    <row r="66" spans="1:9" x14ac:dyDescent="0.2">
      <c r="A66" s="44" t="s">
        <v>286</v>
      </c>
      <c r="B66" s="32" t="s">
        <v>90</v>
      </c>
      <c r="C66" s="42">
        <v>3</v>
      </c>
      <c r="D66" s="32" t="s">
        <v>91</v>
      </c>
      <c r="E66" s="42">
        <v>3</v>
      </c>
      <c r="F66" s="32" t="s">
        <v>91</v>
      </c>
      <c r="G66" s="42">
        <v>3</v>
      </c>
      <c r="H66" s="42">
        <v>9</v>
      </c>
      <c r="I66" s="30" t="s">
        <v>91</v>
      </c>
    </row>
    <row r="67" spans="1:9" ht="14.25" x14ac:dyDescent="0.2">
      <c r="A67" s="48" t="s">
        <v>847</v>
      </c>
      <c r="B67" s="32" t="s">
        <v>90</v>
      </c>
      <c r="C67" s="42">
        <v>3</v>
      </c>
      <c r="D67" s="32" t="s">
        <v>91</v>
      </c>
      <c r="E67" s="42">
        <v>3</v>
      </c>
      <c r="F67" s="32" t="s">
        <v>91</v>
      </c>
      <c r="G67" s="42">
        <v>3</v>
      </c>
      <c r="H67" s="42">
        <v>9</v>
      </c>
      <c r="I67" s="30" t="s">
        <v>91</v>
      </c>
    </row>
    <row r="68" spans="1:9" ht="14.25" x14ac:dyDescent="0.2">
      <c r="A68" s="48" t="s">
        <v>843</v>
      </c>
      <c r="B68" s="32" t="s">
        <v>90</v>
      </c>
      <c r="C68" s="42">
        <v>3</v>
      </c>
      <c r="D68" s="32" t="s">
        <v>91</v>
      </c>
      <c r="E68" s="42">
        <v>3</v>
      </c>
      <c r="F68" s="32" t="s">
        <v>91</v>
      </c>
      <c r="G68" s="42">
        <v>3</v>
      </c>
      <c r="H68" s="42">
        <v>9</v>
      </c>
      <c r="I68" s="30" t="s">
        <v>91</v>
      </c>
    </row>
    <row r="69" spans="1:9" x14ac:dyDescent="0.2">
      <c r="A69" s="24" t="s">
        <v>851</v>
      </c>
      <c r="B69" s="25"/>
      <c r="C69" s="25"/>
      <c r="D69" s="25"/>
      <c r="E69" s="25"/>
      <c r="F69" s="25"/>
      <c r="G69" s="25"/>
      <c r="H69" s="25"/>
      <c r="I69" s="26"/>
    </row>
    <row r="70" spans="1:9" ht="25.5" x14ac:dyDescent="0.2">
      <c r="A70" s="38" t="s">
        <v>153</v>
      </c>
      <c r="B70" s="32" t="s">
        <v>90</v>
      </c>
      <c r="C70" s="42">
        <v>3</v>
      </c>
      <c r="D70" s="32" t="s">
        <v>91</v>
      </c>
      <c r="E70" s="42">
        <v>3</v>
      </c>
      <c r="F70" s="32" t="s">
        <v>91</v>
      </c>
      <c r="G70" s="42">
        <v>3</v>
      </c>
      <c r="H70" s="42">
        <v>9</v>
      </c>
      <c r="I70" s="30" t="s">
        <v>91</v>
      </c>
    </row>
    <row r="71" spans="1:9" ht="25.5" customHeight="1" x14ac:dyDescent="0.2">
      <c r="A71" s="42" t="s">
        <v>643</v>
      </c>
      <c r="B71" s="32" t="s">
        <v>90</v>
      </c>
      <c r="C71" s="42">
        <v>3</v>
      </c>
      <c r="D71" s="32" t="s">
        <v>91</v>
      </c>
      <c r="E71" s="42">
        <v>3</v>
      </c>
      <c r="F71" s="32" t="s">
        <v>91</v>
      </c>
      <c r="G71" s="42">
        <v>3</v>
      </c>
      <c r="H71" s="42">
        <v>9</v>
      </c>
      <c r="I71" s="30" t="s">
        <v>91</v>
      </c>
    </row>
    <row r="72" spans="1:9" ht="25.5" customHeight="1" x14ac:dyDescent="0.2">
      <c r="A72" s="32" t="s">
        <v>508</v>
      </c>
      <c r="B72" s="32" t="s">
        <v>90</v>
      </c>
      <c r="C72" s="32">
        <v>3</v>
      </c>
      <c r="D72" s="32" t="s">
        <v>91</v>
      </c>
      <c r="E72" s="32">
        <v>3</v>
      </c>
      <c r="F72" s="32" t="s">
        <v>91</v>
      </c>
      <c r="G72" s="32">
        <v>3</v>
      </c>
      <c r="H72" s="32">
        <v>9</v>
      </c>
      <c r="I72" s="30" t="s">
        <v>91</v>
      </c>
    </row>
    <row r="73" spans="1:9" ht="25.5" customHeight="1" x14ac:dyDescent="0.2">
      <c r="A73" s="42" t="s">
        <v>193</v>
      </c>
      <c r="B73" s="32" t="s">
        <v>90</v>
      </c>
      <c r="C73" s="42">
        <v>3</v>
      </c>
      <c r="D73" s="32" t="s">
        <v>91</v>
      </c>
      <c r="E73" s="42">
        <v>3</v>
      </c>
      <c r="F73" s="32" t="s">
        <v>91</v>
      </c>
      <c r="G73" s="42">
        <v>3</v>
      </c>
      <c r="H73" s="42">
        <v>9</v>
      </c>
      <c r="I73" s="30" t="s">
        <v>91</v>
      </c>
    </row>
    <row r="74" spans="1:9" ht="25.5" customHeight="1" x14ac:dyDescent="0.2">
      <c r="A74" s="42" t="s">
        <v>753</v>
      </c>
      <c r="B74" s="32" t="s">
        <v>90</v>
      </c>
      <c r="C74" s="42">
        <v>3</v>
      </c>
      <c r="D74" s="32" t="s">
        <v>91</v>
      </c>
      <c r="E74" s="42">
        <v>3</v>
      </c>
      <c r="F74" s="32" t="s">
        <v>91</v>
      </c>
      <c r="G74" s="42">
        <v>3</v>
      </c>
      <c r="H74" s="42">
        <v>9</v>
      </c>
      <c r="I74" s="30" t="s">
        <v>91</v>
      </c>
    </row>
    <row r="75" spans="1:9" ht="25.5" customHeight="1" x14ac:dyDescent="0.2">
      <c r="A75" s="32" t="s">
        <v>506</v>
      </c>
      <c r="B75" s="32" t="s">
        <v>51</v>
      </c>
      <c r="C75" s="32">
        <v>2</v>
      </c>
      <c r="D75" s="32" t="s">
        <v>91</v>
      </c>
      <c r="E75" s="32">
        <v>3</v>
      </c>
      <c r="F75" s="32" t="s">
        <v>91</v>
      </c>
      <c r="G75" s="32">
        <v>3</v>
      </c>
      <c r="H75" s="32">
        <v>8</v>
      </c>
      <c r="I75" s="30" t="s">
        <v>91</v>
      </c>
    </row>
    <row r="76" spans="1:9" ht="21.75" customHeight="1" x14ac:dyDescent="0.2">
      <c r="A76" s="32" t="s">
        <v>202</v>
      </c>
      <c r="B76" s="32" t="s">
        <v>51</v>
      </c>
      <c r="C76" s="32">
        <v>2</v>
      </c>
      <c r="D76" s="32" t="s">
        <v>91</v>
      </c>
      <c r="E76" s="32">
        <v>3</v>
      </c>
      <c r="F76" s="32" t="s">
        <v>91</v>
      </c>
      <c r="G76" s="32">
        <v>3</v>
      </c>
      <c r="H76" s="32">
        <v>8</v>
      </c>
      <c r="I76" s="30" t="s">
        <v>91</v>
      </c>
    </row>
    <row r="77" spans="1:9" ht="20.25" customHeight="1" x14ac:dyDescent="0.2">
      <c r="A77" s="42" t="s">
        <v>509</v>
      </c>
      <c r="B77" s="32" t="s">
        <v>90</v>
      </c>
      <c r="C77" s="42">
        <v>3</v>
      </c>
      <c r="D77" s="32" t="s">
        <v>91</v>
      </c>
      <c r="E77" s="42">
        <v>3</v>
      </c>
      <c r="F77" s="32" t="s">
        <v>91</v>
      </c>
      <c r="G77" s="42">
        <v>3</v>
      </c>
      <c r="H77" s="42">
        <v>9</v>
      </c>
      <c r="I77" s="30" t="s">
        <v>91</v>
      </c>
    </row>
    <row r="78" spans="1:9" ht="18" customHeight="1" x14ac:dyDescent="0.2">
      <c r="A78" s="42" t="s">
        <v>221</v>
      </c>
      <c r="B78" s="32" t="s">
        <v>51</v>
      </c>
      <c r="C78" s="42">
        <v>2</v>
      </c>
      <c r="D78" s="32" t="s">
        <v>91</v>
      </c>
      <c r="E78" s="42">
        <v>3</v>
      </c>
      <c r="F78" s="32" t="s">
        <v>91</v>
      </c>
      <c r="G78" s="42">
        <v>3</v>
      </c>
      <c r="H78" s="42">
        <v>8</v>
      </c>
      <c r="I78" s="30" t="s">
        <v>91</v>
      </c>
    </row>
    <row r="79" spans="1:9" ht="20.25" customHeight="1" x14ac:dyDescent="0.2">
      <c r="A79" s="38" t="s">
        <v>333</v>
      </c>
      <c r="B79" s="32" t="s">
        <v>51</v>
      </c>
      <c r="C79" s="42">
        <v>2</v>
      </c>
      <c r="D79" s="32" t="s">
        <v>91</v>
      </c>
      <c r="E79" s="42">
        <v>3</v>
      </c>
      <c r="F79" s="32" t="s">
        <v>91</v>
      </c>
      <c r="G79" s="42">
        <v>3</v>
      </c>
      <c r="H79" s="42">
        <v>8</v>
      </c>
      <c r="I79" s="30" t="s">
        <v>91</v>
      </c>
    </row>
    <row r="80" spans="1:9" ht="20.25" customHeight="1" x14ac:dyDescent="0.2">
      <c r="A80" s="42" t="s">
        <v>417</v>
      </c>
      <c r="B80" s="32" t="s">
        <v>90</v>
      </c>
      <c r="C80" s="42">
        <v>3</v>
      </c>
      <c r="D80" s="32" t="s">
        <v>91</v>
      </c>
      <c r="E80" s="42">
        <v>3</v>
      </c>
      <c r="F80" s="32" t="s">
        <v>91</v>
      </c>
      <c r="G80" s="42">
        <v>3</v>
      </c>
      <c r="H80" s="42">
        <v>9</v>
      </c>
      <c r="I80" s="30" t="s">
        <v>91</v>
      </c>
    </row>
    <row r="81" spans="1:9" x14ac:dyDescent="0.2">
      <c r="A81" s="24" t="s">
        <v>852</v>
      </c>
      <c r="B81" s="27"/>
      <c r="C81" s="27"/>
      <c r="D81" s="25"/>
      <c r="E81" s="25"/>
      <c r="F81" s="25"/>
      <c r="G81" s="25"/>
      <c r="H81" s="25"/>
      <c r="I81" s="26"/>
    </row>
    <row r="82" spans="1:9" ht="25.5" customHeight="1" x14ac:dyDescent="0.2">
      <c r="A82" s="38" t="s">
        <v>511</v>
      </c>
      <c r="B82" s="32" t="s">
        <v>90</v>
      </c>
      <c r="C82" s="42">
        <v>3</v>
      </c>
      <c r="D82" s="32" t="s">
        <v>91</v>
      </c>
      <c r="E82" s="42">
        <v>3</v>
      </c>
      <c r="F82" s="32" t="s">
        <v>91</v>
      </c>
      <c r="G82" s="42">
        <v>3</v>
      </c>
      <c r="H82" s="42">
        <v>9</v>
      </c>
      <c r="I82" s="30" t="s">
        <v>91</v>
      </c>
    </row>
    <row r="83" spans="1:9" ht="24" customHeight="1" x14ac:dyDescent="0.2">
      <c r="A83" s="42" t="s">
        <v>512</v>
      </c>
      <c r="B83" s="32" t="s">
        <v>90</v>
      </c>
      <c r="C83" s="42">
        <v>3</v>
      </c>
      <c r="D83" s="32" t="s">
        <v>91</v>
      </c>
      <c r="E83" s="42">
        <v>3</v>
      </c>
      <c r="F83" s="32" t="s">
        <v>91</v>
      </c>
      <c r="G83" s="42">
        <v>3</v>
      </c>
      <c r="H83" s="42">
        <v>9</v>
      </c>
      <c r="I83" s="30" t="s">
        <v>91</v>
      </c>
    </row>
    <row r="84" spans="1:9" x14ac:dyDescent="0.2">
      <c r="A84" s="28"/>
    </row>
    <row r="85" spans="1:9" x14ac:dyDescent="0.2">
      <c r="A85" s="28"/>
    </row>
    <row r="86" spans="1:9" x14ac:dyDescent="0.2">
      <c r="A86" s="28"/>
    </row>
    <row r="87" spans="1:9" x14ac:dyDescent="0.2">
      <c r="A87" s="29"/>
    </row>
    <row r="88" spans="1:9" x14ac:dyDescent="0.2">
      <c r="A88" s="29"/>
    </row>
    <row r="89" spans="1:9" x14ac:dyDescent="0.2">
      <c r="A89" s="29"/>
    </row>
    <row r="90" spans="1:9" x14ac:dyDescent="0.2">
      <c r="A90" s="29"/>
    </row>
    <row r="91" spans="1:9" x14ac:dyDescent="0.2">
      <c r="A91" s="29"/>
    </row>
    <row r="92" spans="1:9" x14ac:dyDescent="0.2">
      <c r="A92" s="29"/>
    </row>
    <row r="93" spans="1:9" x14ac:dyDescent="0.2">
      <c r="A93" s="29"/>
    </row>
    <row r="94" spans="1:9" x14ac:dyDescent="0.2">
      <c r="A94" s="29"/>
    </row>
    <row r="95" spans="1:9" x14ac:dyDescent="0.2">
      <c r="A95" s="29"/>
    </row>
    <row r="96" spans="1:9"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row r="106" spans="1:1" x14ac:dyDescent="0.2">
      <c r="A106" s="29"/>
    </row>
    <row r="107" spans="1:1" x14ac:dyDescent="0.2">
      <c r="A107" s="29"/>
    </row>
    <row r="108" spans="1:1" x14ac:dyDescent="0.2">
      <c r="A108" s="29"/>
    </row>
    <row r="109" spans="1:1" x14ac:dyDescent="0.2">
      <c r="A109" s="29"/>
    </row>
    <row r="110" spans="1:1" x14ac:dyDescent="0.2">
      <c r="A110" s="29"/>
    </row>
    <row r="111" spans="1:1" x14ac:dyDescent="0.2">
      <c r="A111" s="29"/>
    </row>
    <row r="112" spans="1:1" x14ac:dyDescent="0.2">
      <c r="A112" s="29"/>
    </row>
    <row r="113" spans="1:1" x14ac:dyDescent="0.2">
      <c r="A113" s="29"/>
    </row>
    <row r="114" spans="1:1" x14ac:dyDescent="0.2">
      <c r="A114" s="29"/>
    </row>
    <row r="115" spans="1:1" x14ac:dyDescent="0.2">
      <c r="A115" s="29"/>
    </row>
    <row r="116" spans="1:1" x14ac:dyDescent="0.2">
      <c r="A116" s="29"/>
    </row>
    <row r="117" spans="1:1" x14ac:dyDescent="0.2">
      <c r="A117" s="29"/>
    </row>
    <row r="118" spans="1:1" x14ac:dyDescent="0.2">
      <c r="A118" s="29"/>
    </row>
    <row r="119" spans="1:1" x14ac:dyDescent="0.2">
      <c r="A119" s="29"/>
    </row>
    <row r="120" spans="1:1" x14ac:dyDescent="0.2">
      <c r="A120" s="29"/>
    </row>
    <row r="121" spans="1:1" x14ac:dyDescent="0.2">
      <c r="A121" s="29"/>
    </row>
    <row r="122" spans="1:1" x14ac:dyDescent="0.2">
      <c r="A122" s="29"/>
    </row>
    <row r="123" spans="1:1" x14ac:dyDescent="0.2">
      <c r="A123" s="29"/>
    </row>
    <row r="124" spans="1:1" x14ac:dyDescent="0.2">
      <c r="A124" s="29"/>
    </row>
  </sheetData>
  <mergeCells count="7">
    <mergeCell ref="A56:I56"/>
    <mergeCell ref="A20:I20"/>
    <mergeCell ref="A1:I1"/>
    <mergeCell ref="H3:I3"/>
    <mergeCell ref="B3:G3"/>
    <mergeCell ref="A3:A4"/>
    <mergeCell ref="A5:I5"/>
  </mergeCells>
  <conditionalFormatting sqref="B6:B19">
    <cfRule type="containsText" dxfId="54" priority="45" operator="containsText" text="Información Pública Reservada">
      <formula>NOT(ISERROR(SEARCH("Información Pública Reservada",B6)))</formula>
    </cfRule>
    <cfRule type="containsText" dxfId="53" priority="46" operator="containsText" text="Información Pública Clasificada">
      <formula>NOT(ISERROR(SEARCH("Información Pública Clasificada",B6)))</formula>
    </cfRule>
    <cfRule type="containsText" dxfId="52" priority="47" operator="containsText" text="Información Pública">
      <formula>NOT(ISERROR(SEARCH("Información Pública",B6)))</formula>
    </cfRule>
    <cfRule type="containsText" dxfId="51" priority="48" operator="containsText" text="No Clasificada">
      <formula>NOT(ISERROR(SEARCH("No Clasificada",B6)))</formula>
    </cfRule>
  </conditionalFormatting>
  <conditionalFormatting sqref="B21:B55">
    <cfRule type="containsText" dxfId="50" priority="34" operator="containsText" text="Información Pública Reservada">
      <formula>NOT(ISERROR(SEARCH("Información Pública Reservada",B21)))</formula>
    </cfRule>
    <cfRule type="containsText" dxfId="49" priority="35" operator="containsText" text="Información Pública Clasificada">
      <formula>NOT(ISERROR(SEARCH("Información Pública Clasificada",B21)))</formula>
    </cfRule>
    <cfRule type="containsText" dxfId="48" priority="36" operator="containsText" text="Información Pública">
      <formula>NOT(ISERROR(SEARCH("Información Pública",B21)))</formula>
    </cfRule>
    <cfRule type="containsText" dxfId="47" priority="37" operator="containsText" text="No Clasificada">
      <formula>NOT(ISERROR(SEARCH("No Clasificada",B21)))</formula>
    </cfRule>
  </conditionalFormatting>
  <conditionalFormatting sqref="B57:B68">
    <cfRule type="containsText" dxfId="46" priority="23" operator="containsText" text="Información Pública Reservada">
      <formula>NOT(ISERROR(SEARCH("Información Pública Reservada",B57)))</formula>
    </cfRule>
    <cfRule type="containsText" dxfId="45" priority="24" operator="containsText" text="Información Pública Clasificada">
      <formula>NOT(ISERROR(SEARCH("Información Pública Clasificada",B57)))</formula>
    </cfRule>
    <cfRule type="containsText" dxfId="44" priority="25" operator="containsText" text="Información Pública">
      <formula>NOT(ISERROR(SEARCH("Información Pública",B57)))</formula>
    </cfRule>
    <cfRule type="containsText" dxfId="43" priority="26" operator="containsText" text="No Clasificada">
      <formula>NOT(ISERROR(SEARCH("No Clasificada",B57)))</formula>
    </cfRule>
  </conditionalFormatting>
  <conditionalFormatting sqref="B70:B80">
    <cfRule type="containsText" dxfId="42" priority="15" operator="containsText" text="Información Pública Reservada">
      <formula>NOT(ISERROR(SEARCH("Información Pública Reservada",B70)))</formula>
    </cfRule>
    <cfRule type="containsText" dxfId="41" priority="16" operator="containsText" text="Información Pública Clasificada">
      <formula>NOT(ISERROR(SEARCH("Información Pública Clasificada",B70)))</formula>
    </cfRule>
    <cfRule type="containsText" dxfId="40" priority="17" operator="containsText" text="Información Pública">
      <formula>NOT(ISERROR(SEARCH("Información Pública",B70)))</formula>
    </cfRule>
    <cfRule type="containsText" dxfId="39" priority="18" operator="containsText" text="No Clasificada">
      <formula>NOT(ISERROR(SEARCH("No Clasificada",B70)))</formula>
    </cfRule>
  </conditionalFormatting>
  <conditionalFormatting sqref="B82:B83">
    <cfRule type="containsText" dxfId="38" priority="1" operator="containsText" text="Información Pública Reservada">
      <formula>NOT(ISERROR(SEARCH("Información Pública Reservada",B82)))</formula>
    </cfRule>
    <cfRule type="containsText" dxfId="37" priority="2" operator="containsText" text="Información Pública Clasificada">
      <formula>NOT(ISERROR(SEARCH("Información Pública Clasificada",B82)))</formula>
    </cfRule>
    <cfRule type="containsText" dxfId="36" priority="3" operator="containsText" text="Información Pública">
      <formula>NOT(ISERROR(SEARCH("Información Pública",B82)))</formula>
    </cfRule>
    <cfRule type="containsText" dxfId="35" priority="4" operator="containsText" text="No Clasificada">
      <formula>NOT(ISERROR(SEARCH("No Clasificada",B82)))</formula>
    </cfRule>
  </conditionalFormatting>
  <conditionalFormatting sqref="D6:D19 F6:F19">
    <cfRule type="containsText" dxfId="34" priority="49" operator="containsText" text="ALTA">
      <formula>NOT(ISERROR(SEARCH("ALTA",D6)))</formula>
    </cfRule>
    <cfRule type="containsText" dxfId="33" priority="50" operator="containsText" text="MEDIA">
      <formula>NOT(ISERROR(SEARCH("MEDIA",D6)))</formula>
    </cfRule>
    <cfRule type="containsText" dxfId="32" priority="51" operator="containsText" text="BAJA">
      <formula>NOT(ISERROR(SEARCH("BAJA",D6)))</formula>
    </cfRule>
    <cfRule type="containsText" dxfId="31" priority="52" operator="containsText" text="NO CLASIFICADA">
      <formula>NOT(ISERROR(SEARCH("NO CLASIFICADA",D6)))</formula>
    </cfRule>
  </conditionalFormatting>
  <conditionalFormatting sqref="D21:D55 F21:F55">
    <cfRule type="containsText" dxfId="30" priority="38" operator="containsText" text="ALTA">
      <formula>NOT(ISERROR(SEARCH("ALTA",D21)))</formula>
    </cfRule>
    <cfRule type="containsText" dxfId="29" priority="39" operator="containsText" text="MEDIA">
      <formula>NOT(ISERROR(SEARCH("MEDIA",D21)))</formula>
    </cfRule>
    <cfRule type="containsText" dxfId="28" priority="40" operator="containsText" text="BAJA">
      <formula>NOT(ISERROR(SEARCH("BAJA",D21)))</formula>
    </cfRule>
    <cfRule type="containsText" dxfId="27" priority="41" operator="containsText" text="NO CLASIFICADA">
      <formula>NOT(ISERROR(SEARCH("NO CLASIFICADA",D21)))</formula>
    </cfRule>
  </conditionalFormatting>
  <conditionalFormatting sqref="D57:D68 F57:F68">
    <cfRule type="containsText" dxfId="26" priority="27" operator="containsText" text="ALTA">
      <formula>NOT(ISERROR(SEARCH("ALTA",D57)))</formula>
    </cfRule>
    <cfRule type="containsText" dxfId="25" priority="28" operator="containsText" text="MEDIA">
      <formula>NOT(ISERROR(SEARCH("MEDIA",D57)))</formula>
    </cfRule>
    <cfRule type="containsText" dxfId="24" priority="29" operator="containsText" text="BAJA">
      <formula>NOT(ISERROR(SEARCH("BAJA",D57)))</formula>
    </cfRule>
    <cfRule type="containsText" dxfId="23" priority="30" operator="containsText" text="NO CLASIFICADA">
      <formula>NOT(ISERROR(SEARCH("NO CLASIFICADA",D57)))</formula>
    </cfRule>
  </conditionalFormatting>
  <conditionalFormatting sqref="D70:D80 F70:F80">
    <cfRule type="containsText" dxfId="22" priority="19" operator="containsText" text="ALTA">
      <formula>NOT(ISERROR(SEARCH("ALTA",D70)))</formula>
    </cfRule>
    <cfRule type="containsText" dxfId="21" priority="20" operator="containsText" text="MEDIA">
      <formula>NOT(ISERROR(SEARCH("MEDIA",D70)))</formula>
    </cfRule>
    <cfRule type="containsText" dxfId="20" priority="21" operator="containsText" text="BAJA">
      <formula>NOT(ISERROR(SEARCH("BAJA",D70)))</formula>
    </cfRule>
    <cfRule type="containsText" dxfId="19" priority="22" operator="containsText" text="NO CLASIFICADA">
      <formula>NOT(ISERROR(SEARCH("NO CLASIFICADA",D70)))</formula>
    </cfRule>
  </conditionalFormatting>
  <conditionalFormatting sqref="D82:D83 F82:F83">
    <cfRule type="containsText" dxfId="18" priority="5" operator="containsText" text="ALTA">
      <formula>NOT(ISERROR(SEARCH("ALTA",D82)))</formula>
    </cfRule>
    <cfRule type="containsText" dxfId="17" priority="6" operator="containsText" text="MEDIA">
      <formula>NOT(ISERROR(SEARCH("MEDIA",D82)))</formula>
    </cfRule>
    <cfRule type="containsText" dxfId="16" priority="7" operator="containsText" text="BAJA">
      <formula>NOT(ISERROR(SEARCH("BAJA",D82)))</formula>
    </cfRule>
    <cfRule type="containsText" dxfId="15" priority="8" operator="containsText" text="NO CLASIFICADA">
      <formula>NOT(ISERROR(SEARCH("NO CLASIFICADA",D82)))</formula>
    </cfRule>
  </conditionalFormatting>
  <conditionalFormatting sqref="I6:I19">
    <cfRule type="containsText" dxfId="14" priority="53" operator="containsText" text="BAJA">
      <formula>NOT(ISERROR(SEARCH("BAJA",I6)))</formula>
    </cfRule>
    <cfRule type="containsText" dxfId="13" priority="54" operator="containsText" text="MEDIA">
      <formula>NOT(ISERROR(SEARCH("MEDIA",I6)))</formula>
    </cfRule>
    <cfRule type="containsText" dxfId="12" priority="55" operator="containsText" text="ALTA">
      <formula>NOT(ISERROR(SEARCH("ALTA",I6)))</formula>
    </cfRule>
  </conditionalFormatting>
  <conditionalFormatting sqref="I21:I55">
    <cfRule type="containsText" dxfId="11" priority="42" operator="containsText" text="BAJA">
      <formula>NOT(ISERROR(SEARCH("BAJA",I21)))</formula>
    </cfRule>
    <cfRule type="containsText" dxfId="10" priority="43" operator="containsText" text="MEDIA">
      <formula>NOT(ISERROR(SEARCH("MEDIA",I21)))</formula>
    </cfRule>
    <cfRule type="containsText" dxfId="9" priority="44" operator="containsText" text="ALTA">
      <formula>NOT(ISERROR(SEARCH("ALTA",I21)))</formula>
    </cfRule>
  </conditionalFormatting>
  <conditionalFormatting sqref="I57:I68">
    <cfRule type="containsText" dxfId="8" priority="31" operator="containsText" text="BAJA">
      <formula>NOT(ISERROR(SEARCH("BAJA",I57)))</formula>
    </cfRule>
    <cfRule type="containsText" dxfId="7" priority="32" operator="containsText" text="MEDIA">
      <formula>NOT(ISERROR(SEARCH("MEDIA",I57)))</formula>
    </cfRule>
    <cfRule type="containsText" dxfId="6" priority="33" operator="containsText" text="ALTA">
      <formula>NOT(ISERROR(SEARCH("ALTA",I57)))</formula>
    </cfRule>
  </conditionalFormatting>
  <conditionalFormatting sqref="I70:I80">
    <cfRule type="containsText" dxfId="5" priority="12" operator="containsText" text="BAJA">
      <formula>NOT(ISERROR(SEARCH("BAJA",I70)))</formula>
    </cfRule>
    <cfRule type="containsText" dxfId="4" priority="13" operator="containsText" text="MEDIA">
      <formula>NOT(ISERROR(SEARCH("MEDIA",I70)))</formula>
    </cfRule>
    <cfRule type="containsText" dxfId="3" priority="14" operator="containsText" text="ALTA">
      <formula>NOT(ISERROR(SEARCH("ALTA",I70)))</formula>
    </cfRule>
  </conditionalFormatting>
  <conditionalFormatting sqref="I82:I83">
    <cfRule type="containsText" dxfId="2" priority="9" operator="containsText" text="BAJA">
      <formula>NOT(ISERROR(SEARCH("BAJA",I82)))</formula>
    </cfRule>
    <cfRule type="containsText" dxfId="1" priority="10" operator="containsText" text="MEDIA">
      <formula>NOT(ISERROR(SEARCH("MEDIA",I82)))</formula>
    </cfRule>
    <cfRule type="containsText" dxfId="0" priority="11" operator="containsText" text="ALTA">
      <formula>NOT(ISERROR(SEARCH("ALTA",I82)))</formula>
    </cfRule>
  </conditionalFormatting>
  <dataValidations count="2">
    <dataValidation type="list" allowBlank="1" showInputMessage="1" showErrorMessage="1" sqref="F70:F80 D21:D55 F21:F55 F57:F68 D57:D68 D70:D80 D82:D83 F82:F83 D6:D19 F6:F19" xr:uid="{00000000-0002-0000-0300-000000000000}">
      <formula1>"ALTA,MEDIA,BAJA,NO CLASIFICADA"</formula1>
      <formula2>0</formula2>
    </dataValidation>
    <dataValidation type="list" allowBlank="1" showInputMessage="1" showErrorMessage="1" sqref="B70:B80 B21:B55 B57:B68 B82:B83 B6:B19" xr:uid="{00000000-0002-0000-0300-000001000000}">
      <formula1>"Información Pública Reservada,Información Pública Clasificada,Información Pública,No Clasificada"</formula1>
      <formula2>0</formula2>
    </dataValidation>
  </dataValidations>
  <hyperlinks>
    <hyperlink ref="A57" r:id="rId1" xr:uid="{00000000-0004-0000-0300-000000000000}"/>
    <hyperlink ref="A58" r:id="rId2" display="raulortiz@narino.gov.co" xr:uid="{00000000-0004-0000-0300-000001000000}"/>
    <hyperlink ref="A59" r:id="rId3" xr:uid="{00000000-0004-0000-0300-000002000000}"/>
    <hyperlink ref="A60" r:id="rId4" xr:uid="{00000000-0004-0000-0300-000003000000}"/>
    <hyperlink ref="A61" r:id="rId5" xr:uid="{00000000-0004-0000-0300-000004000000}"/>
    <hyperlink ref="A64" r:id="rId6" xr:uid="{00000000-0004-0000-0300-000005000000}"/>
    <hyperlink ref="A65" r:id="rId7" xr:uid="{00000000-0004-0000-0300-000006000000}"/>
    <hyperlink ref="A66" r:id="rId8" xr:uid="{00000000-0004-0000-0300-000007000000}"/>
    <hyperlink ref="A67" r:id="rId9" xr:uid="{00000000-0004-0000-0300-000008000000}"/>
    <hyperlink ref="A68" r:id="rId10" xr:uid="{00000000-0004-0000-0300-000009000000}"/>
  </hyperlinks>
  <pageMargins left="0.7" right="0.7" top="0.75" bottom="0.75" header="0.3" footer="0.3"/>
  <pageSetup paperSize="9" orientation="portrait" r:id="rId11"/>
  <legacyDrawing r:id="rId12"/>
</worksheet>
</file>

<file path=docProps/app.xml><?xml version="1.0" encoding="utf-8"?>
<Properties xmlns="http://schemas.openxmlformats.org/officeDocument/2006/extended-properties" xmlns:vt="http://schemas.openxmlformats.org/officeDocument/2006/docPropsVTypes">
  <Template/>
  <TotalTime>569</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INVENTARIO ACTIVOS INFORMACION</vt:lpstr>
      <vt:lpstr>DEFINICIONES</vt:lpstr>
      <vt:lpstr>CRITERIOS CLASIFIC. Y VALOR.</vt:lpstr>
      <vt:lpstr>Act.Criticos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Usuario</cp:lastModifiedBy>
  <cp:revision>175</cp:revision>
  <cp:lastPrinted>2023-10-19T13:50:32Z</cp:lastPrinted>
  <dcterms:created xsi:type="dcterms:W3CDTF">2023-03-14T23:28:18Z</dcterms:created>
  <dcterms:modified xsi:type="dcterms:W3CDTF">2023-12-18T04:16:43Z</dcterms:modified>
  <dc:language>en-US</dc:language>
</cp:coreProperties>
</file>